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5192" windowHeight="8640" tabRatio="708"/>
  </bookViews>
  <sheets>
    <sheet name="PORTADA" sheetId="1" r:id="rId1"/>
    <sheet name="RESUMEN" sheetId="2" r:id="rId2"/>
    <sheet name="COMPROBACIÓN TARIFAS" sheetId="17" r:id="rId3"/>
    <sheet name="REPARTO DE COSTES" sheetId="15" r:id="rId4"/>
    <sheet name="GASTOS DE PERSONAL" sheetId="4" r:id="rId5"/>
    <sheet name="BIENES CTES Y SR" sheetId="6" r:id="rId6"/>
    <sheet name="TRIBUTOS" sheetId="12" r:id="rId7"/>
    <sheet name="GASTOS FINANCIEROS" sheetId="10" r:id="rId8"/>
    <sheet name="AMORTIZACION INMOVILIZADO" sheetId="9" r:id="rId9"/>
    <sheet name="INMOVILIZADO" sheetId="8" r:id="rId10"/>
    <sheet name="COMPRAS" sheetId="11" r:id="rId11"/>
    <sheet name="TASA DE ACOMETIDA" sheetId="14" r:id="rId12"/>
    <sheet name="CONTADORES" sheetId="7" r:id="rId13"/>
    <sheet name="CONSUMO" sheetId="13" r:id="rId14"/>
    <sheet name="Hoja1" sheetId="16" r:id="rId15"/>
  </sheets>
  <definedNames>
    <definedName name="_xlnm.Print_Area" localSheetId="5">'BIENES CTES Y SR'!$A$1:$P$55</definedName>
  </definedNames>
  <calcPr calcId="145621"/>
</workbook>
</file>

<file path=xl/calcChain.xml><?xml version="1.0" encoding="utf-8"?>
<calcChain xmlns="http://schemas.openxmlformats.org/spreadsheetml/2006/main">
  <c r="J69" i="1" l="1"/>
  <c r="C69" i="2" l="1"/>
  <c r="C68" i="2"/>
  <c r="N46" i="6"/>
  <c r="N45" i="6"/>
  <c r="N43" i="6" s="1"/>
  <c r="N44" i="6"/>
  <c r="N42" i="6"/>
  <c r="N41" i="6"/>
  <c r="N39" i="6" s="1"/>
  <c r="N40" i="6"/>
  <c r="N38" i="6"/>
  <c r="N37" i="6"/>
  <c r="N36" i="6" s="1"/>
  <c r="N35" i="6"/>
  <c r="N34" i="6"/>
  <c r="N33" i="6"/>
  <c r="N32" i="6"/>
  <c r="N31" i="6"/>
  <c r="N30" i="6"/>
  <c r="N29" i="6"/>
  <c r="N27" i="6" s="1"/>
  <c r="N28" i="6"/>
  <c r="N26" i="6"/>
  <c r="N25" i="6"/>
  <c r="N24" i="6" s="1"/>
  <c r="N23" i="6"/>
  <c r="N22" i="6"/>
  <c r="N21" i="6"/>
  <c r="N20" i="6"/>
  <c r="N19" i="6"/>
  <c r="N18" i="6"/>
  <c r="N17" i="6"/>
  <c r="N16" i="6" s="1"/>
  <c r="N15" i="6"/>
  <c r="N14" i="6"/>
  <c r="N13" i="6"/>
  <c r="N11" i="6" s="1"/>
  <c r="N12" i="6"/>
  <c r="N10" i="6"/>
  <c r="N9" i="6"/>
  <c r="N8" i="6" s="1"/>
  <c r="J46" i="6"/>
  <c r="J45" i="6"/>
  <c r="J44" i="6"/>
  <c r="J43" i="6"/>
  <c r="J42" i="6"/>
  <c r="J41" i="6"/>
  <c r="J40" i="6"/>
  <c r="J39" i="6"/>
  <c r="J38" i="6"/>
  <c r="J37" i="6"/>
  <c r="J36" i="6"/>
  <c r="J35" i="6"/>
  <c r="J33" i="6" s="1"/>
  <c r="J34" i="6"/>
  <c r="J32" i="6"/>
  <c r="J31" i="6"/>
  <c r="J30" i="6" s="1"/>
  <c r="J29" i="6"/>
  <c r="J28" i="6"/>
  <c r="J27" i="6"/>
  <c r="J26" i="6"/>
  <c r="J25" i="6"/>
  <c r="J24" i="6"/>
  <c r="J23" i="6"/>
  <c r="J22" i="6"/>
  <c r="J21" i="6"/>
  <c r="J20" i="6"/>
  <c r="J19" i="6"/>
  <c r="J16" i="6" s="1"/>
  <c r="J18" i="6"/>
  <c r="J17" i="6"/>
  <c r="J15" i="6"/>
  <c r="J14" i="6"/>
  <c r="J13" i="6"/>
  <c r="J12" i="6"/>
  <c r="J11" i="6"/>
  <c r="J10" i="6"/>
  <c r="J9" i="6"/>
  <c r="J8" i="6"/>
  <c r="F11" i="6"/>
  <c r="F16" i="6"/>
  <c r="F24" i="6"/>
  <c r="F39" i="6"/>
  <c r="F43" i="6"/>
  <c r="F36" i="6"/>
  <c r="F33" i="6"/>
  <c r="F30" i="6"/>
  <c r="F27" i="6"/>
  <c r="F46" i="6"/>
  <c r="F45" i="6"/>
  <c r="F44" i="6"/>
  <c r="F42" i="6"/>
  <c r="F41" i="6"/>
  <c r="F40" i="6"/>
  <c r="F38" i="6"/>
  <c r="F37" i="6"/>
  <c r="F35" i="6"/>
  <c r="F34" i="6"/>
  <c r="F32" i="6"/>
  <c r="F31" i="6"/>
  <c r="F29" i="6"/>
  <c r="F28" i="6"/>
  <c r="F26" i="6"/>
  <c r="F25" i="6"/>
  <c r="F23" i="6"/>
  <c r="F22" i="6"/>
  <c r="F21" i="6"/>
  <c r="F20" i="6"/>
  <c r="F19" i="6"/>
  <c r="F18" i="6"/>
  <c r="F17" i="6"/>
  <c r="F15" i="6"/>
  <c r="F14" i="6"/>
  <c r="F13" i="6"/>
  <c r="F12" i="6"/>
  <c r="F10" i="6"/>
  <c r="F9" i="6"/>
  <c r="F8" i="6" s="1"/>
  <c r="G30" i="11" l="1"/>
  <c r="G16" i="17" l="1"/>
  <c r="F14" i="17"/>
  <c r="F13" i="17"/>
  <c r="G10" i="17"/>
  <c r="F8" i="17"/>
  <c r="F7" i="17"/>
  <c r="F10" i="17" l="1"/>
  <c r="F16" i="17"/>
  <c r="F18" i="17" s="1"/>
  <c r="G18" i="17"/>
  <c r="D16" i="13" l="1"/>
  <c r="D60" i="1" s="1"/>
  <c r="D14" i="13"/>
  <c r="F17" i="9"/>
  <c r="G12" i="9" s="1"/>
  <c r="F21" i="9"/>
  <c r="F20" i="9"/>
  <c r="F19" i="9"/>
  <c r="F18" i="9"/>
  <c r="F16" i="9"/>
  <c r="F15" i="9"/>
  <c r="F14" i="9"/>
  <c r="G9" i="9"/>
  <c r="G23" i="9"/>
  <c r="G26" i="9"/>
  <c r="G29" i="9"/>
  <c r="G32" i="9"/>
  <c r="G35" i="9"/>
  <c r="G38" i="9"/>
  <c r="G41" i="9"/>
  <c r="C8" i="6"/>
  <c r="D8" i="6"/>
  <c r="E8" i="6"/>
  <c r="G8" i="6"/>
  <c r="H8" i="6"/>
  <c r="I8" i="6"/>
  <c r="K8" i="6"/>
  <c r="L8" i="6"/>
  <c r="M8" i="6"/>
  <c r="E13" i="2"/>
  <c r="C11" i="6"/>
  <c r="D11" i="6"/>
  <c r="E11" i="6"/>
  <c r="G11" i="6"/>
  <c r="H11" i="6"/>
  <c r="I11" i="6"/>
  <c r="K11" i="6"/>
  <c r="L11" i="6"/>
  <c r="M11" i="6"/>
  <c r="E14" i="2"/>
  <c r="I22" i="1" s="1"/>
  <c r="C16" i="6"/>
  <c r="D16" i="6"/>
  <c r="G16" i="6"/>
  <c r="H16" i="6"/>
  <c r="I16" i="6"/>
  <c r="K16" i="6"/>
  <c r="L16" i="6"/>
  <c r="M16" i="6"/>
  <c r="E15" i="2"/>
  <c r="I24" i="1" s="1"/>
  <c r="D69" i="2"/>
  <c r="E16" i="6"/>
  <c r="C24" i="6"/>
  <c r="D24" i="6"/>
  <c r="E24" i="6"/>
  <c r="G24" i="6"/>
  <c r="H24" i="6"/>
  <c r="I24" i="6"/>
  <c r="D16" i="2"/>
  <c r="H27" i="1" s="1"/>
  <c r="K24" i="6"/>
  <c r="L24" i="6"/>
  <c r="M24" i="6"/>
  <c r="E16" i="2"/>
  <c r="I27" i="1" s="1"/>
  <c r="C27" i="6"/>
  <c r="D27" i="6"/>
  <c r="E27" i="6"/>
  <c r="C17" i="2"/>
  <c r="G27" i="6"/>
  <c r="H27" i="6"/>
  <c r="I27" i="6"/>
  <c r="D17" i="2"/>
  <c r="K27" i="6"/>
  <c r="L27" i="6"/>
  <c r="M27" i="6"/>
  <c r="E17" i="2"/>
  <c r="C30" i="6"/>
  <c r="D30" i="6"/>
  <c r="E30" i="6"/>
  <c r="C18" i="2"/>
  <c r="G26" i="1" s="1"/>
  <c r="G30" i="6"/>
  <c r="H30" i="6"/>
  <c r="I30" i="6"/>
  <c r="K30" i="6"/>
  <c r="L30" i="6"/>
  <c r="M30" i="6"/>
  <c r="E18" i="2"/>
  <c r="I26" i="1" s="1"/>
  <c r="C33" i="6"/>
  <c r="D33" i="6"/>
  <c r="E33" i="6"/>
  <c r="C19" i="2"/>
  <c r="G33" i="6"/>
  <c r="H33" i="6"/>
  <c r="I33" i="6"/>
  <c r="D19" i="2"/>
  <c r="K33" i="6"/>
  <c r="L33" i="6"/>
  <c r="M33" i="6"/>
  <c r="E19" i="2"/>
  <c r="C36" i="6"/>
  <c r="D36" i="6"/>
  <c r="E36" i="6"/>
  <c r="C20" i="2"/>
  <c r="G36" i="6"/>
  <c r="H36" i="6"/>
  <c r="I36" i="6"/>
  <c r="D20" i="2"/>
  <c r="K36" i="6"/>
  <c r="L36" i="6"/>
  <c r="M36" i="6"/>
  <c r="E20" i="2"/>
  <c r="G39" i="6"/>
  <c r="H39" i="6"/>
  <c r="I39" i="6"/>
  <c r="D21" i="2"/>
  <c r="K39" i="6"/>
  <c r="L39" i="6"/>
  <c r="M39" i="6"/>
  <c r="E21" i="2"/>
  <c r="C39" i="6"/>
  <c r="D39" i="6"/>
  <c r="E39" i="6"/>
  <c r="C43" i="6"/>
  <c r="D43" i="6"/>
  <c r="E43" i="6"/>
  <c r="C22" i="2"/>
  <c r="G43" i="6"/>
  <c r="H43" i="6"/>
  <c r="I43" i="6"/>
  <c r="D22" i="2"/>
  <c r="K43" i="6"/>
  <c r="L43" i="6"/>
  <c r="M43" i="6"/>
  <c r="E69" i="2"/>
  <c r="H8" i="11"/>
  <c r="I8" i="11"/>
  <c r="G8" i="11"/>
  <c r="C4" i="2" s="1"/>
  <c r="G12" i="11"/>
  <c r="H12" i="11"/>
  <c r="I12" i="11"/>
  <c r="J12" i="11"/>
  <c r="G16" i="11"/>
  <c r="H16" i="11"/>
  <c r="I16" i="11"/>
  <c r="J16" i="11"/>
  <c r="G20" i="11"/>
  <c r="H20" i="11"/>
  <c r="I20" i="11"/>
  <c r="J20" i="11"/>
  <c r="H26" i="11"/>
  <c r="I26" i="11"/>
  <c r="C12" i="7"/>
  <c r="D8" i="4"/>
  <c r="E8" i="4"/>
  <c r="D28" i="2"/>
  <c r="F8" i="4"/>
  <c r="D11" i="4"/>
  <c r="E11" i="4"/>
  <c r="G11" i="4"/>
  <c r="F11" i="4"/>
  <c r="D14" i="4"/>
  <c r="E14" i="4"/>
  <c r="G14" i="4"/>
  <c r="F14" i="4"/>
  <c r="D17" i="4"/>
  <c r="E17" i="4"/>
  <c r="G17" i="4"/>
  <c r="F17" i="4"/>
  <c r="D20" i="4"/>
  <c r="E20" i="4"/>
  <c r="D32" i="2"/>
  <c r="F20" i="4"/>
  <c r="D24" i="4"/>
  <c r="F24" i="4"/>
  <c r="C8" i="10"/>
  <c r="F8" i="10" s="1"/>
  <c r="D8" i="10"/>
  <c r="E8" i="10"/>
  <c r="C11" i="10"/>
  <c r="D11" i="10"/>
  <c r="F11" i="10"/>
  <c r="E11" i="10"/>
  <c r="C14" i="10"/>
  <c r="D14" i="10"/>
  <c r="F14" i="10"/>
  <c r="E14" i="10"/>
  <c r="C17" i="10"/>
  <c r="D17" i="10"/>
  <c r="D40" i="2"/>
  <c r="E17" i="10"/>
  <c r="C20" i="10"/>
  <c r="D20" i="10"/>
  <c r="F20" i="10"/>
  <c r="E20" i="10"/>
  <c r="C23" i="10"/>
  <c r="D23" i="10"/>
  <c r="F23" i="10"/>
  <c r="E23" i="10"/>
  <c r="C26" i="10"/>
  <c r="F26" i="10" s="1"/>
  <c r="D26" i="10"/>
  <c r="E26" i="10"/>
  <c r="D33" i="8"/>
  <c r="G17" i="1"/>
  <c r="D59" i="1"/>
  <c r="D4" i="2"/>
  <c r="D3" i="2"/>
  <c r="E4" i="2"/>
  <c r="E3" i="2"/>
  <c r="C5" i="2"/>
  <c r="D5" i="2"/>
  <c r="E5" i="2"/>
  <c r="C6" i="2"/>
  <c r="D6" i="2"/>
  <c r="E6" i="2"/>
  <c r="C7" i="2"/>
  <c r="D7" i="2"/>
  <c r="E7" i="2"/>
  <c r="C8" i="2"/>
  <c r="D8" i="2"/>
  <c r="E8" i="2"/>
  <c r="F8" i="2"/>
  <c r="D13" i="2"/>
  <c r="E25" i="2"/>
  <c r="C28" i="2"/>
  <c r="G16" i="1"/>
  <c r="G15" i="1" s="1"/>
  <c r="E28" i="2"/>
  <c r="E27" i="2"/>
  <c r="C29" i="2"/>
  <c r="D29" i="2"/>
  <c r="H17" i="1"/>
  <c r="E29" i="2"/>
  <c r="I17" i="1"/>
  <c r="I15" i="1" s="1"/>
  <c r="C30" i="2"/>
  <c r="E30" i="2"/>
  <c r="I18" i="1"/>
  <c r="C31" i="2"/>
  <c r="E31" i="2"/>
  <c r="C32" i="2"/>
  <c r="G18" i="1"/>
  <c r="E32" i="2"/>
  <c r="C33" i="2"/>
  <c r="D33" i="2"/>
  <c r="F33" i="2"/>
  <c r="E33" i="2"/>
  <c r="C37" i="2"/>
  <c r="C36" i="2" s="1"/>
  <c r="D37" i="2"/>
  <c r="H32" i="1" s="1"/>
  <c r="E37" i="2"/>
  <c r="C38" i="2"/>
  <c r="E38" i="2"/>
  <c r="C39" i="2"/>
  <c r="E39" i="2"/>
  <c r="C40" i="2"/>
  <c r="E40" i="2"/>
  <c r="C41" i="2"/>
  <c r="D41" i="2"/>
  <c r="H33" i="1" s="1"/>
  <c r="H31" i="1" s="1"/>
  <c r="E41" i="2"/>
  <c r="C42" i="2"/>
  <c r="E42" i="2"/>
  <c r="C44" i="2"/>
  <c r="F44" i="2"/>
  <c r="D44" i="2"/>
  <c r="E44" i="2"/>
  <c r="C51" i="2"/>
  <c r="F51" i="2"/>
  <c r="D51" i="2"/>
  <c r="E51" i="2"/>
  <c r="D53" i="2"/>
  <c r="H36" i="1"/>
  <c r="D18" i="14"/>
  <c r="D9" i="12"/>
  <c r="C24" i="2"/>
  <c r="C23" i="2"/>
  <c r="E9" i="12"/>
  <c r="G9" i="12"/>
  <c r="F9" i="12"/>
  <c r="E24" i="2"/>
  <c r="D15" i="12"/>
  <c r="C25" i="2"/>
  <c r="E15" i="12"/>
  <c r="G15" i="12"/>
  <c r="F15" i="12"/>
  <c r="D18" i="12"/>
  <c r="C26" i="2"/>
  <c r="E18" i="12"/>
  <c r="D26" i="2"/>
  <c r="F18" i="12"/>
  <c r="E26" i="2"/>
  <c r="D22" i="12"/>
  <c r="F22" i="12"/>
  <c r="G29" i="1"/>
  <c r="E23" i="2"/>
  <c r="I29" i="1"/>
  <c r="G33" i="1"/>
  <c r="H16" i="1"/>
  <c r="E22" i="12"/>
  <c r="G22" i="12"/>
  <c r="D24" i="2"/>
  <c r="E24" i="4"/>
  <c r="G24" i="4"/>
  <c r="D42" i="2"/>
  <c r="D38" i="2"/>
  <c r="D36" i="2"/>
  <c r="D30" i="2"/>
  <c r="H18" i="1"/>
  <c r="D25" i="2"/>
  <c r="I16" i="1"/>
  <c r="C15" i="2"/>
  <c r="G18" i="12"/>
  <c r="D39" i="2"/>
  <c r="D31" i="2"/>
  <c r="D27" i="2"/>
  <c r="F17" i="10"/>
  <c r="G20" i="4"/>
  <c r="G8" i="4"/>
  <c r="C27" i="2"/>
  <c r="F27" i="2"/>
  <c r="D23" i="2"/>
  <c r="H29" i="1"/>
  <c r="F23" i="2"/>
  <c r="G32" i="1" l="1"/>
  <c r="G31" i="1" s="1"/>
  <c r="H15" i="1"/>
  <c r="J15" i="1" s="1"/>
  <c r="C13" i="2"/>
  <c r="G28" i="1" s="1"/>
  <c r="C3" i="2"/>
  <c r="F3" i="2" s="1"/>
  <c r="G23" i="1"/>
  <c r="J8" i="11"/>
  <c r="G26" i="10"/>
  <c r="E43" i="2" s="1"/>
  <c r="I33" i="1" s="1"/>
  <c r="F34" i="10"/>
  <c r="E55" i="2"/>
  <c r="E53" i="2" s="1"/>
  <c r="I36" i="1" s="1"/>
  <c r="E68" i="2"/>
  <c r="E71" i="2" s="1"/>
  <c r="I38" i="1"/>
  <c r="G26" i="11"/>
  <c r="J26" i="11" s="1"/>
  <c r="I32" i="1"/>
  <c r="O43" i="6"/>
  <c r="O30" i="6"/>
  <c r="L48" i="6"/>
  <c r="D48" i="6"/>
  <c r="I48" i="6"/>
  <c r="O39" i="6"/>
  <c r="H48" i="6"/>
  <c r="O36" i="6"/>
  <c r="O24" i="6"/>
  <c r="D14" i="15"/>
  <c r="G48" i="6"/>
  <c r="C48" i="6"/>
  <c r="H25" i="1"/>
  <c r="D18" i="2"/>
  <c r="H26" i="1" s="1"/>
  <c r="C16" i="2"/>
  <c r="G27" i="1" s="1"/>
  <c r="E48" i="6"/>
  <c r="D14" i="2"/>
  <c r="H22" i="1" s="1"/>
  <c r="O27" i="6"/>
  <c r="D15" i="2"/>
  <c r="H24" i="1" s="1"/>
  <c r="K48" i="6"/>
  <c r="D8" i="15"/>
  <c r="F69" i="2"/>
  <c r="O51" i="6"/>
  <c r="D68" i="2"/>
  <c r="D71" i="2" s="1"/>
  <c r="H28" i="1"/>
  <c r="I25" i="1"/>
  <c r="O33" i="6"/>
  <c r="O52" i="6"/>
  <c r="E22" i="2"/>
  <c r="I28" i="1" s="1"/>
  <c r="M48" i="6"/>
  <c r="N48" i="6"/>
  <c r="C21" i="2"/>
  <c r="G25" i="1" s="1"/>
  <c r="G24" i="1"/>
  <c r="G46" i="9"/>
  <c r="C53" i="2"/>
  <c r="I21" i="1" l="1"/>
  <c r="O8" i="6"/>
  <c r="I31" i="1"/>
  <c r="J31" i="1" s="1"/>
  <c r="E36" i="2"/>
  <c r="F36" i="2" s="1"/>
  <c r="F14" i="15"/>
  <c r="E14" i="15"/>
  <c r="F8" i="15"/>
  <c r="E8" i="15"/>
  <c r="O11" i="6"/>
  <c r="C14" i="2"/>
  <c r="G22" i="1" s="1"/>
  <c r="G21" i="1" s="1"/>
  <c r="F48" i="6"/>
  <c r="J48" i="6"/>
  <c r="O16" i="6"/>
  <c r="D12" i="2"/>
  <c r="D65" i="2" s="1"/>
  <c r="O53" i="6"/>
  <c r="H21" i="1"/>
  <c r="E12" i="2"/>
  <c r="D13" i="15"/>
  <c r="E13" i="15" s="1"/>
  <c r="D7" i="15"/>
  <c r="E7" i="15" s="1"/>
  <c r="F68" i="2"/>
  <c r="F70" i="2" s="1"/>
  <c r="C71" i="2"/>
  <c r="F71" i="2" s="1"/>
  <c r="G36" i="1"/>
  <c r="F53" i="2"/>
  <c r="I49" i="1" l="1"/>
  <c r="E65" i="2"/>
  <c r="I66" i="1"/>
  <c r="E17" i="15"/>
  <c r="F13" i="15"/>
  <c r="H13" i="15" s="1"/>
  <c r="C12" i="2"/>
  <c r="C65" i="2" s="1"/>
  <c r="O48" i="6"/>
  <c r="H66" i="1"/>
  <c r="H49" i="1"/>
  <c r="J21" i="1"/>
  <c r="G49" i="1"/>
  <c r="J36" i="1"/>
  <c r="G66" i="1"/>
  <c r="D17" i="15"/>
  <c r="F7" i="15"/>
  <c r="H7" i="15" s="1"/>
  <c r="F12" i="2" l="1"/>
  <c r="F65" i="2" s="1"/>
  <c r="J49" i="1"/>
  <c r="J66" i="1" s="1"/>
</calcChain>
</file>

<file path=xl/sharedStrings.xml><?xml version="1.0" encoding="utf-8"?>
<sst xmlns="http://schemas.openxmlformats.org/spreadsheetml/2006/main" count="293" uniqueCount="192">
  <si>
    <t>GASTOS DE PERSONAL</t>
  </si>
  <si>
    <t>GASTOS EN BIENES CORRIENTES Y SERVICIOS</t>
  </si>
  <si>
    <t>GASTOS FINANCIEROS</t>
  </si>
  <si>
    <t>Remuneraciones</t>
  </si>
  <si>
    <t>Cotizaciones</t>
  </si>
  <si>
    <t>Otros gastos sociales</t>
  </si>
  <si>
    <t>Arrendamientos y cánones</t>
  </si>
  <si>
    <t>Primas de seguros</t>
  </si>
  <si>
    <t>Trabajos realizados por empresas y profesionales externos</t>
  </si>
  <si>
    <t>Otros gastos directos imputables</t>
  </si>
  <si>
    <t>Intereses</t>
  </si>
  <si>
    <t>Otros gastos financieros</t>
  </si>
  <si>
    <t>Construcciones</t>
  </si>
  <si>
    <t>Instalaciones técnicas</t>
  </si>
  <si>
    <t>Maquinaria y utillaje</t>
  </si>
  <si>
    <t>Mobiliario</t>
  </si>
  <si>
    <t>Equipos procesos información</t>
  </si>
  <si>
    <t>Elementos de transporte</t>
  </si>
  <si>
    <t>Otro inmovilizado material</t>
  </si>
  <si>
    <t xml:space="preserve">OTROS GASTOS </t>
  </si>
  <si>
    <t>I</t>
  </si>
  <si>
    <t>II</t>
  </si>
  <si>
    <t>III</t>
  </si>
  <si>
    <t>IV</t>
  </si>
  <si>
    <t>V</t>
  </si>
  <si>
    <t>TOTAL COSTES DIRECTOS</t>
  </si>
  <si>
    <t>TOTAL COSTES INDIRECTOS</t>
  </si>
  <si>
    <t>TOTAL COSTES DEL SERVICIO</t>
  </si>
  <si>
    <t>CALCULO COSTE SERVICIO</t>
  </si>
  <si>
    <t>Suministros, comunicaciones y transportes</t>
  </si>
  <si>
    <t>IMPORTE</t>
  </si>
  <si>
    <t>Reparaciones, mantenimiento y conservación</t>
  </si>
  <si>
    <t>ENTIDAD:</t>
  </si>
  <si>
    <t>1 COSTES DIRECTOS</t>
  </si>
  <si>
    <t>2 COSTES INDIRECTOS</t>
  </si>
  <si>
    <t>% = Gastos e intereses vinculados directamente al servicio / total gastos</t>
  </si>
  <si>
    <t>60. COMPRAS</t>
  </si>
  <si>
    <t>600. Compras de mercaderías</t>
  </si>
  <si>
    <t>601. Compras de materias primas</t>
  </si>
  <si>
    <t>602. Compras de otros aprovisionamientos</t>
  </si>
  <si>
    <t>608. Devolución de compras y operaciones similares</t>
  </si>
  <si>
    <t>61. VARIACION DE EXISTENCIAS</t>
  </si>
  <si>
    <t>610. Variación de existencias de mercaderías</t>
  </si>
  <si>
    <t>611. Variación de existencias de materias primas</t>
  </si>
  <si>
    <t>612. Variación de existencias de otros aprovisionamientos</t>
  </si>
  <si>
    <t>62. SERVICIOS EXTERIORES</t>
  </si>
  <si>
    <t>620. Gastos de investigación y desarrollo del ejercicio</t>
  </si>
  <si>
    <t>621. Arrendamientos y cánones</t>
  </si>
  <si>
    <t>622. Reparación y conservación</t>
  </si>
  <si>
    <t>623. Servicios profesionales independientes</t>
  </si>
  <si>
    <t>624. Transportes</t>
  </si>
  <si>
    <t>625. Primas de seguros</t>
  </si>
  <si>
    <t>626. Material no inventariable</t>
  </si>
  <si>
    <t>627. Publicidad, propaganda y relaciones públicas</t>
  </si>
  <si>
    <t>628. Suministros</t>
  </si>
  <si>
    <t>629. Otros servicios</t>
  </si>
  <si>
    <t>63. TRIBUTOS</t>
  </si>
  <si>
    <t>631. Otros tributos</t>
  </si>
  <si>
    <t>634. Ajustes negativos en la imposición indirecta</t>
  </si>
  <si>
    <t>635. Ajustes positivos en la imposición indirecta</t>
  </si>
  <si>
    <t>64. GASTOS DE PERSONAL</t>
  </si>
  <si>
    <t>640. Sueldos y salarios</t>
  </si>
  <si>
    <t>641. Indemnizaciones</t>
  </si>
  <si>
    <t>642. Cotizaciones sociales a cargo del empleador</t>
  </si>
  <si>
    <t>643. Aportaciones a sistemas complementarios de pensiones</t>
  </si>
  <si>
    <t>649. Otros gastos sociales.</t>
  </si>
  <si>
    <t>65. TRANSFERENCIAS Y SUBVENCIONES CONCEDIDAS</t>
  </si>
  <si>
    <t>652. Transferencias y subvenciones corrientes concedidas</t>
  </si>
  <si>
    <t>654. Transferencias y subvenciones de capital concedidas</t>
  </si>
  <si>
    <t>66. GASTOS FINANCIEROS</t>
  </si>
  <si>
    <t>661. Intereses de obligaciones y bonos</t>
  </si>
  <si>
    <t>662. Intereses de deudas a largo plazo</t>
  </si>
  <si>
    <t>663. Intereses de deudas a corto plazo</t>
  </si>
  <si>
    <t>666. Pérdidas en valores negociables</t>
  </si>
  <si>
    <t>667. Pérdidas de créditos</t>
  </si>
  <si>
    <t>668. Diferencias negativas de cambio</t>
  </si>
  <si>
    <t>669. Otros gastos financieros</t>
  </si>
  <si>
    <t>67. PERDIDAS PROCEDENTES DEL INMOVILIZADO Y GASTOS EXCEPCIONALES</t>
  </si>
  <si>
    <t>670. Pérdidas procedentes del inmovilizado inmaterial</t>
  </si>
  <si>
    <t>671. Pérdidas procedentes del inmovilizado material</t>
  </si>
  <si>
    <t>672. Pérdidas procedentes de participaciones en capital a l/p en entidades del sector público local</t>
  </si>
  <si>
    <t>673. Pérdidas procedentes de participaciones en capital a largo plazo en entidades de fuera del sector público local</t>
  </si>
  <si>
    <t>674. Pérdidas por operaciones con obligaciones propias</t>
  </si>
  <si>
    <t>678. Pérdidas extraordinarias</t>
  </si>
  <si>
    <t>68. GASTOS Y PERDIDAS DE EJERCICIOS CERRADOS</t>
  </si>
  <si>
    <t>680. Gastos y pérdidas de ejercicios cerrados</t>
  </si>
  <si>
    <t>69. DOTACIONES PARA AMORTIZACIONES Y PROVISIONES</t>
  </si>
  <si>
    <t>690. Dotación amortización del inmovilizado inmaterial</t>
  </si>
  <si>
    <t>691. Dotación amortización del inmovilizado material</t>
  </si>
  <si>
    <t>692. Dotación al fondo de reversión</t>
  </si>
  <si>
    <t>693. Dotación a la provisión del inmovilizado inmaterial</t>
  </si>
  <si>
    <t>694. Dotación a la provisión del inmovilizado material</t>
  </si>
  <si>
    <t>695. Dotación a la provisión por depreciación de existencias</t>
  </si>
  <si>
    <t>696. Dotación a la provisión para insolvencias</t>
  </si>
  <si>
    <t>697. Dotación a la provisión para otras operaciones</t>
  </si>
  <si>
    <t>698. Dotación a la provisión para valores negociables</t>
  </si>
  <si>
    <t>OTROS DATOS:</t>
  </si>
  <si>
    <t>Número de Contadores</t>
  </si>
  <si>
    <t xml:space="preserve">Consumo en m3 </t>
  </si>
  <si>
    <t>TOTAL GASTOS DE PERSONAL</t>
  </si>
  <si>
    <t>CUENTA CONCEPTO</t>
  </si>
  <si>
    <t>EXPLICACIÓN</t>
  </si>
  <si>
    <t>TOTALES</t>
  </si>
  <si>
    <t>CUENTA / CONCEPTO</t>
  </si>
  <si>
    <t>TOTAL SERVICIOS EXTERIORES</t>
  </si>
  <si>
    <t>Iberdrola</t>
  </si>
  <si>
    <t>Canon del agua</t>
  </si>
  <si>
    <t>Canon de vertidos</t>
  </si>
  <si>
    <t>TOTAL GASTOS FINANCIEROS</t>
  </si>
  <si>
    <t>TOTAL</t>
  </si>
  <si>
    <t xml:space="preserve"> TOTAL DOTACIONES</t>
  </si>
  <si>
    <t>Precio adquis</t>
  </si>
  <si>
    <t>Años vida útil</t>
  </si>
  <si>
    <t>Anualidad</t>
  </si>
  <si>
    <t>Nº</t>
  </si>
  <si>
    <t>ELEMENTO</t>
  </si>
  <si>
    <t xml:space="preserve">FECHA ADQUISICIÓN </t>
  </si>
  <si>
    <t>PRECIO</t>
  </si>
  <si>
    <t>IBI</t>
  </si>
  <si>
    <t>Tributos</t>
  </si>
  <si>
    <t>DERECHOS DE ACOMETIDA</t>
  </si>
  <si>
    <t>Contador</t>
  </si>
  <si>
    <t>Ramal</t>
  </si>
  <si>
    <t>Llave de registro</t>
  </si>
  <si>
    <t>Llave de paso</t>
  </si>
  <si>
    <t>Materiales</t>
  </si>
  <si>
    <t>Trabajos</t>
  </si>
  <si>
    <r>
      <t>m</t>
    </r>
    <r>
      <rPr>
        <b/>
        <vertAlign val="superscript"/>
        <sz val="10"/>
        <rFont val="Arial"/>
        <family val="2"/>
      </rPr>
      <t>3</t>
    </r>
  </si>
  <si>
    <t>CONSUMO</t>
  </si>
  <si>
    <t>CONCEPTO</t>
  </si>
  <si>
    <t>ABASTECIMIENTO</t>
  </si>
  <si>
    <t>SANEAMIENTO</t>
  </si>
  <si>
    <t>COMUNES</t>
  </si>
  <si>
    <t>IMPORTE TOTAL</t>
  </si>
  <si>
    <t>TOTAL COSTES DEL SERVICIO ACTUALIZADOS</t>
  </si>
  <si>
    <t>AMORTIZACIONES</t>
  </si>
  <si>
    <t>COSTE FIJO</t>
  </si>
  <si>
    <t>COSTE VARIABLE</t>
  </si>
  <si>
    <t>COSTES FIJOS</t>
  </si>
  <si>
    <t>COSTES VARIABLES</t>
  </si>
  <si>
    <t>SANEAMIENTO:</t>
  </si>
  <si>
    <t>ABASTECIMIENTO DE AGUA:</t>
  </si>
  <si>
    <t>anual</t>
  </si>
  <si>
    <t>€/m3</t>
  </si>
  <si>
    <t>semestral</t>
  </si>
  <si>
    <t>REPARTO DE COSTES</t>
  </si>
  <si>
    <t>MEDIA</t>
  </si>
  <si>
    <t>GASTOS COMUNES</t>
  </si>
  <si>
    <t>Domésticos</t>
  </si>
  <si>
    <t>Industriales</t>
  </si>
  <si>
    <t>Reparaciones</t>
  </si>
  <si>
    <t>Red saneamiento</t>
  </si>
  <si>
    <t>Conducción</t>
  </si>
  <si>
    <t>Depósitos (agua)</t>
  </si>
  <si>
    <t xml:space="preserve">               1.- Obras hidráulicas</t>
  </si>
  <si>
    <t xml:space="preserve">              2.- Depósitos y tanques</t>
  </si>
  <si>
    <t xml:space="preserve">              3.- Red de distribución</t>
  </si>
  <si>
    <t xml:space="preserve">              4.- Instalaciones elevadoras</t>
  </si>
  <si>
    <t xml:space="preserve">              5.- Instalaciones de filtraje</t>
  </si>
  <si>
    <t xml:space="preserve">              6.- Instalaciones depuradores por cloración</t>
  </si>
  <si>
    <t xml:space="preserve">              7.- Instalaciones complementarias mecánicas y eléctricas</t>
  </si>
  <si>
    <t xml:space="preserve">                         Obra civil</t>
  </si>
  <si>
    <t xml:space="preserve">                         Equipamiento electromecánico</t>
  </si>
  <si>
    <t>% max.</t>
  </si>
  <si>
    <t>EJERCICIO</t>
  </si>
  <si>
    <t>CONSUMO MEDIO</t>
  </si>
  <si>
    <t>coste actualizado</t>
  </si>
  <si>
    <t>COMPROBACIÓN  TARIFAS RECUPERACIÓN COSTES</t>
  </si>
  <si>
    <t>CUOTA FIJA</t>
  </si>
  <si>
    <t>Nº CONTADORES</t>
  </si>
  <si>
    <t>CUOTA VARIABLE</t>
  </si>
  <si>
    <t>m3 TOTALES</t>
  </si>
  <si>
    <t>COSTE ANUAL</t>
  </si>
  <si>
    <t>Stro. Agua</t>
  </si>
  <si>
    <t>Saneamiento</t>
  </si>
  <si>
    <t>Cuota fija</t>
  </si>
  <si>
    <t>Cuota variable</t>
  </si>
  <si>
    <t>Total agua</t>
  </si>
  <si>
    <t>Total saneamiento</t>
  </si>
  <si>
    <t>Red en alta</t>
  </si>
  <si>
    <t>Red distribución</t>
  </si>
  <si>
    <t>Lectura de contadores</t>
  </si>
  <si>
    <t>Devolución recibos</t>
  </si>
  <si>
    <t>Domiciliación recibos</t>
  </si>
  <si>
    <t>Compras de agua (red en alta)</t>
  </si>
  <si>
    <t>Otros</t>
  </si>
  <si>
    <t>Mantenimiento contadores</t>
  </si>
  <si>
    <t>Sumar los costes fijos</t>
  </si>
  <si>
    <t>Sumar los costes variables</t>
  </si>
  <si>
    <t>FECHA REALIZACIÓN</t>
  </si>
  <si>
    <t>IPC año 2014</t>
  </si>
  <si>
    <t>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</si>
</sst>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"/>
    <numFmt numFmtId="165" formatCode="#,##0.0000"/>
  </numFmts>
  <fonts count="2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vertAlign val="superscript"/>
      <sz val="10"/>
      <name val="Arial"/>
      <family val="2"/>
    </font>
    <font>
      <sz val="9"/>
      <name val="Century Gothic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21"/>
      <name val="Arial"/>
      <family val="2"/>
    </font>
    <font>
      <sz val="10"/>
      <color indexed="57"/>
      <name val="Arial"/>
      <family val="2"/>
    </font>
    <font>
      <sz val="10"/>
      <color indexed="17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sz val="12"/>
      <name val="Arial"/>
      <family val="2"/>
    </font>
    <font>
      <b/>
      <sz val="10"/>
      <color indexed="55"/>
      <name val="Arial"/>
      <family val="2"/>
    </font>
    <font>
      <sz val="10"/>
      <color rgb="FFFF0000"/>
      <name val="Arial"/>
      <family val="2"/>
    </font>
    <font>
      <sz val="10"/>
      <color rgb="FF105DDA"/>
      <name val="Arial"/>
      <family val="2"/>
    </font>
    <font>
      <sz val="10"/>
      <color rgb="FF1028DA"/>
      <name val="Arial"/>
      <family val="2"/>
    </font>
    <font>
      <b/>
      <sz val="9"/>
      <name val="Arial"/>
      <family val="2"/>
    </font>
    <font>
      <sz val="8"/>
      <color rgb="FF105DDA"/>
      <name val="Arial"/>
      <family val="2"/>
    </font>
    <font>
      <sz val="9"/>
      <color rgb="FF105DD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16" fontId="0" fillId="0" borderId="0" xfId="0" quotePrefix="1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9" xfId="0" applyFont="1" applyBorder="1"/>
    <xf numFmtId="0" fontId="0" fillId="0" borderId="10" xfId="0" applyBorder="1"/>
    <xf numFmtId="0" fontId="2" fillId="0" borderId="10" xfId="0" applyFont="1" applyBorder="1"/>
    <xf numFmtId="0" fontId="4" fillId="0" borderId="11" xfId="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0" fontId="1" fillId="0" borderId="0" xfId="0" applyFont="1"/>
    <xf numFmtId="0" fontId="4" fillId="0" borderId="0" xfId="0" applyFont="1" applyBorder="1" applyAlignment="1">
      <alignment horizontal="left"/>
    </xf>
    <xf numFmtId="4" fontId="0" fillId="0" borderId="5" xfId="0" applyNumberFormat="1" applyBorder="1"/>
    <xf numFmtId="4" fontId="0" fillId="0" borderId="2" xfId="0" applyNumberFormat="1" applyBorder="1"/>
    <xf numFmtId="4" fontId="0" fillId="0" borderId="16" xfId="0" applyNumberForma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4" fontId="1" fillId="0" borderId="5" xfId="0" applyNumberFormat="1" applyFont="1" applyBorder="1"/>
    <xf numFmtId="4" fontId="0" fillId="0" borderId="8" xfId="0" applyNumberFormat="1" applyBorder="1"/>
    <xf numFmtId="4" fontId="0" fillId="0" borderId="7" xfId="0" applyNumberFormat="1" applyBorder="1"/>
    <xf numFmtId="0" fontId="1" fillId="0" borderId="5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/>
    <xf numFmtId="0" fontId="0" fillId="0" borderId="17" xfId="0" applyBorder="1"/>
    <xf numFmtId="0" fontId="0" fillId="0" borderId="18" xfId="0" applyBorder="1"/>
    <xf numFmtId="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19" xfId="0" applyBorder="1"/>
    <xf numFmtId="0" fontId="0" fillId="0" borderId="4" xfId="0" applyBorder="1" applyAlignment="1">
      <alignment horizontal="right"/>
    </xf>
    <xf numFmtId="4" fontId="0" fillId="0" borderId="4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0" fillId="0" borderId="6" xfId="0" applyNumberFormat="1" applyBorder="1"/>
    <xf numFmtId="0" fontId="0" fillId="0" borderId="20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4" fontId="1" fillId="0" borderId="0" xfId="0" applyNumberFormat="1" applyFont="1" applyBorder="1"/>
    <xf numFmtId="4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/>
    <xf numFmtId="164" fontId="0" fillId="0" borderId="7" xfId="0" applyNumberFormat="1" applyBorder="1"/>
    <xf numFmtId="164" fontId="0" fillId="0" borderId="5" xfId="0" applyNumberFormat="1" applyBorder="1"/>
    <xf numFmtId="4" fontId="0" fillId="0" borderId="3" xfId="0" applyNumberFormat="1" applyBorder="1"/>
    <xf numFmtId="0" fontId="1" fillId="0" borderId="18" xfId="0" applyFont="1" applyBorder="1"/>
    <xf numFmtId="0" fontId="6" fillId="0" borderId="25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Border="1"/>
    <xf numFmtId="0" fontId="6" fillId="0" borderId="18" xfId="0" applyFont="1" applyBorder="1"/>
    <xf numFmtId="14" fontId="2" fillId="0" borderId="0" xfId="0" applyNumberFormat="1" applyFont="1" applyAlignment="1">
      <alignment horizontal="left"/>
    </xf>
    <xf numFmtId="4" fontId="7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/>
    <xf numFmtId="0" fontId="7" fillId="0" borderId="0" xfId="0" applyFont="1" applyBorder="1"/>
    <xf numFmtId="0" fontId="16" fillId="0" borderId="0" xfId="0" applyFont="1" applyBorder="1" applyAlignment="1">
      <alignment horizontal="right"/>
    </xf>
    <xf numFmtId="4" fontId="16" fillId="0" borderId="0" xfId="0" applyNumberFormat="1" applyFont="1" applyBorder="1"/>
    <xf numFmtId="0" fontId="1" fillId="0" borderId="7" xfId="0" applyFont="1" applyBorder="1"/>
    <xf numFmtId="0" fontId="1" fillId="0" borderId="6" xfId="0" applyFont="1" applyBorder="1"/>
    <xf numFmtId="4" fontId="16" fillId="0" borderId="5" xfId="0" applyNumberFormat="1" applyFont="1" applyBorder="1" applyAlignment="1">
      <alignment horizontal="right"/>
    </xf>
    <xf numFmtId="4" fontId="16" fillId="0" borderId="5" xfId="0" applyNumberFormat="1" applyFont="1" applyBorder="1"/>
    <xf numFmtId="4" fontId="0" fillId="0" borderId="5" xfId="0" applyNumberFormat="1" applyBorder="1" applyAlignment="1">
      <alignment horizontal="right"/>
    </xf>
    <xf numFmtId="4" fontId="0" fillId="0" borderId="0" xfId="0" applyNumberFormat="1"/>
    <xf numFmtId="0" fontId="1" fillId="0" borderId="5" xfId="0" applyFont="1" applyBorder="1"/>
    <xf numFmtId="0" fontId="16" fillId="0" borderId="0" xfId="0" applyFont="1" applyBorder="1"/>
    <xf numFmtId="0" fontId="16" fillId="0" borderId="5" xfId="0" applyFont="1" applyBorder="1"/>
    <xf numFmtId="0" fontId="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0" fillId="0" borderId="9" xfId="0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7" fillId="0" borderId="0" xfId="0" applyFont="1" applyBorder="1"/>
    <xf numFmtId="4" fontId="2" fillId="0" borderId="5" xfId="0" applyNumberFormat="1" applyFont="1" applyBorder="1"/>
    <xf numFmtId="4" fontId="2" fillId="0" borderId="16" xfId="0" applyNumberFormat="1" applyFont="1" applyBorder="1"/>
    <xf numFmtId="4" fontId="17" fillId="0" borderId="5" xfId="0" applyNumberFormat="1" applyFont="1" applyBorder="1"/>
    <xf numFmtId="0" fontId="2" fillId="0" borderId="5" xfId="0" applyFont="1" applyBorder="1"/>
    <xf numFmtId="0" fontId="8" fillId="0" borderId="5" xfId="0" applyFont="1" applyBorder="1"/>
    <xf numFmtId="4" fontId="4" fillId="0" borderId="2" xfId="0" applyNumberFormat="1" applyFont="1" applyBorder="1"/>
    <xf numFmtId="4" fontId="4" fillId="0" borderId="16" xfId="0" applyNumberFormat="1" applyFont="1" applyBorder="1"/>
    <xf numFmtId="4" fontId="4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8" xfId="0" applyNumberFormat="1" applyFont="1" applyBorder="1"/>
    <xf numFmtId="4" fontId="2" fillId="0" borderId="7" xfId="0" applyNumberFormat="1" applyFont="1" applyBorder="1"/>
    <xf numFmtId="4" fontId="2" fillId="0" borderId="31" xfId="0" applyNumberFormat="1" applyFont="1" applyBorder="1"/>
    <xf numFmtId="0" fontId="2" fillId="0" borderId="32" xfId="0" applyFont="1" applyBorder="1"/>
    <xf numFmtId="4" fontId="2" fillId="0" borderId="33" xfId="0" applyNumberFormat="1" applyFont="1" applyBorder="1"/>
    <xf numFmtId="4" fontId="2" fillId="0" borderId="32" xfId="0" applyNumberFormat="1" applyFont="1" applyBorder="1"/>
    <xf numFmtId="4" fontId="2" fillId="0" borderId="34" xfId="0" applyNumberFormat="1" applyFont="1" applyBorder="1"/>
    <xf numFmtId="0" fontId="2" fillId="0" borderId="35" xfId="0" applyFont="1" applyBorder="1"/>
    <xf numFmtId="4" fontId="2" fillId="0" borderId="35" xfId="0" applyNumberFormat="1" applyFont="1" applyBorder="1"/>
    <xf numFmtId="4" fontId="2" fillId="0" borderId="36" xfId="0" applyNumberFormat="1" applyFont="1" applyBorder="1"/>
    <xf numFmtId="4" fontId="2" fillId="0" borderId="37" xfId="0" applyNumberFormat="1" applyFont="1" applyBorder="1"/>
    <xf numFmtId="0" fontId="16" fillId="0" borderId="0" xfId="0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4" fontId="17" fillId="0" borderId="2" xfId="0" applyNumberFormat="1" applyFont="1" applyBorder="1"/>
    <xf numFmtId="4" fontId="4" fillId="0" borderId="38" xfId="0" applyNumberFormat="1" applyFont="1" applyBorder="1"/>
    <xf numFmtId="0" fontId="6" fillId="0" borderId="6" xfId="0" applyFont="1" applyBorder="1"/>
    <xf numFmtId="4" fontId="1" fillId="0" borderId="0" xfId="0" applyNumberFormat="1" applyFont="1"/>
    <xf numFmtId="4" fontId="0" fillId="0" borderId="0" xfId="0" quotePrefix="1" applyNumberFormat="1"/>
    <xf numFmtId="4" fontId="0" fillId="0" borderId="10" xfId="0" applyNumberFormat="1" applyBorder="1"/>
    <xf numFmtId="4" fontId="0" fillId="0" borderId="36" xfId="0" applyNumberFormat="1" applyBorder="1"/>
    <xf numFmtId="4" fontId="0" fillId="0" borderId="38" xfId="0" applyNumberFormat="1" applyBorder="1"/>
    <xf numFmtId="4" fontId="0" fillId="0" borderId="15" xfId="0" applyNumberFormat="1" applyBorder="1"/>
    <xf numFmtId="4" fontId="0" fillId="0" borderId="37" xfId="0" applyNumberFormat="1" applyBorder="1"/>
    <xf numFmtId="4" fontId="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4" fontId="6" fillId="0" borderId="38" xfId="0" quotePrefix="1" applyNumberFormat="1" applyFont="1" applyBorder="1"/>
    <xf numFmtId="4" fontId="6" fillId="0" borderId="38" xfId="0" applyNumberFormat="1" applyFont="1" applyBorder="1"/>
    <xf numFmtId="10" fontId="0" fillId="0" borderId="0" xfId="0" applyNumberFormat="1" applyBorder="1"/>
    <xf numFmtId="0" fontId="6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0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" fillId="0" borderId="19" xfId="0" applyFont="1" applyBorder="1"/>
    <xf numFmtId="3" fontId="0" fillId="0" borderId="2" xfId="0" applyNumberFormat="1" applyBorder="1"/>
    <xf numFmtId="3" fontId="0" fillId="0" borderId="0" xfId="0" applyNumberFormat="1" applyBorder="1"/>
    <xf numFmtId="0" fontId="16" fillId="0" borderId="0" xfId="0" applyFont="1"/>
    <xf numFmtId="4" fontId="6" fillId="0" borderId="0" xfId="0" applyNumberFormat="1" applyFont="1"/>
    <xf numFmtId="4" fontId="16" fillId="0" borderId="0" xfId="0" applyNumberFormat="1" applyFont="1"/>
    <xf numFmtId="4" fontId="1" fillId="0" borderId="18" xfId="0" applyNumberFormat="1" applyFont="1" applyBorder="1"/>
    <xf numFmtId="4" fontId="16" fillId="0" borderId="18" xfId="0" applyNumberFormat="1" applyFont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4" fontId="0" fillId="0" borderId="17" xfId="0" applyNumberFormat="1" applyBorder="1"/>
    <xf numFmtId="4" fontId="19" fillId="0" borderId="2" xfId="0" applyNumberFormat="1" applyFont="1" applyBorder="1"/>
    <xf numFmtId="4" fontId="0" fillId="0" borderId="25" xfId="0" applyNumberFormat="1" applyBorder="1"/>
    <xf numFmtId="164" fontId="0" fillId="0" borderId="5" xfId="0" quotePrefix="1" applyNumberFormat="1" applyBorder="1"/>
    <xf numFmtId="165" fontId="0" fillId="0" borderId="0" xfId="0" applyNumberFormat="1" applyBorder="1"/>
    <xf numFmtId="165" fontId="0" fillId="0" borderId="0" xfId="0" applyNumberFormat="1"/>
    <xf numFmtId="4" fontId="16" fillId="0" borderId="2" xfId="0" applyNumberFormat="1" applyFont="1" applyBorder="1"/>
    <xf numFmtId="0" fontId="16" fillId="0" borderId="18" xfId="0" applyFont="1" applyBorder="1"/>
    <xf numFmtId="1" fontId="0" fillId="0" borderId="0" xfId="0" applyNumberFormat="1" applyFill="1" applyAlignment="1">
      <alignment horizontal="left" vertical="center"/>
    </xf>
    <xf numFmtId="0" fontId="0" fillId="0" borderId="0" xfId="0" applyNumberFormat="1" applyFill="1" applyBorder="1" applyAlignment="1">
      <alignment horizontal="left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left" vertical="center"/>
    </xf>
    <xf numFmtId="0" fontId="7" fillId="0" borderId="18" xfId="0" applyFont="1" applyBorder="1"/>
    <xf numFmtId="0" fontId="2" fillId="0" borderId="0" xfId="0" applyFont="1" applyBorder="1" applyAlignment="1">
      <alignment horizontal="left"/>
    </xf>
    <xf numFmtId="0" fontId="7" fillId="0" borderId="0" xfId="0" applyFont="1"/>
    <xf numFmtId="0" fontId="21" fillId="0" borderId="0" xfId="0" applyFont="1" applyBorder="1" applyAlignment="1">
      <alignment horizontal="right"/>
    </xf>
    <xf numFmtId="4" fontId="20" fillId="0" borderId="0" xfId="0" applyNumberFormat="1" applyFont="1"/>
    <xf numFmtId="0" fontId="1" fillId="0" borderId="0" xfId="0" applyFont="1" applyAlignment="1">
      <alignment horizontal="left"/>
    </xf>
    <xf numFmtId="0" fontId="20" fillId="0" borderId="0" xfId="0" applyFont="1"/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3" fontId="0" fillId="0" borderId="6" xfId="0" applyNumberFormat="1" applyBorder="1"/>
    <xf numFmtId="0" fontId="0" fillId="0" borderId="5" xfId="0" applyBorder="1" applyAlignment="1">
      <alignment horizontal="right"/>
    </xf>
    <xf numFmtId="0" fontId="0" fillId="0" borderId="23" xfId="0" applyBorder="1"/>
    <xf numFmtId="3" fontId="0" fillId="0" borderId="23" xfId="0" applyNumberFormat="1" applyBorder="1"/>
    <xf numFmtId="4" fontId="0" fillId="0" borderId="23" xfId="0" applyNumberFormat="1" applyBorder="1"/>
    <xf numFmtId="4" fontId="1" fillId="0" borderId="23" xfId="0" applyNumberFormat="1" applyFont="1" applyBorder="1"/>
    <xf numFmtId="0" fontId="0" fillId="0" borderId="40" xfId="0" applyBorder="1"/>
    <xf numFmtId="3" fontId="0" fillId="0" borderId="40" xfId="0" applyNumberFormat="1" applyBorder="1"/>
    <xf numFmtId="0" fontId="1" fillId="5" borderId="23" xfId="0" applyFont="1" applyFill="1" applyBorder="1" applyAlignment="1">
      <alignment horizontal="center"/>
    </xf>
    <xf numFmtId="4" fontId="0" fillId="5" borderId="6" xfId="0" applyNumberFormat="1" applyFill="1" applyBorder="1"/>
    <xf numFmtId="4" fontId="0" fillId="5" borderId="23" xfId="0" applyNumberFormat="1" applyFill="1" applyBorder="1"/>
    <xf numFmtId="4" fontId="0" fillId="5" borderId="40" xfId="0" applyNumberFormat="1" applyFill="1" applyBorder="1"/>
    <xf numFmtId="4" fontId="7" fillId="0" borderId="23" xfId="0" applyNumberFormat="1" applyFont="1" applyBorder="1"/>
    <xf numFmtId="4" fontId="1" fillId="0" borderId="40" xfId="0" applyNumberFormat="1" applyFont="1" applyBorder="1"/>
    <xf numFmtId="0" fontId="7" fillId="0" borderId="6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0" fillId="5" borderId="7" xfId="0" applyFill="1" applyBorder="1"/>
    <xf numFmtId="4" fontId="1" fillId="5" borderId="5" xfId="0" applyNumberFormat="1" applyFont="1" applyFill="1" applyBorder="1"/>
    <xf numFmtId="0" fontId="0" fillId="5" borderId="6" xfId="0" applyFill="1" applyBorder="1"/>
    <xf numFmtId="2" fontId="0" fillId="0" borderId="23" xfId="0" applyNumberFormat="1" applyBorder="1"/>
    <xf numFmtId="0" fontId="22" fillId="0" borderId="5" xfId="0" applyFont="1" applyBorder="1"/>
    <xf numFmtId="0" fontId="21" fillId="0" borderId="0" xfId="0" applyFont="1"/>
    <xf numFmtId="4" fontId="20" fillId="0" borderId="5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Border="1"/>
    <xf numFmtId="0" fontId="25" fillId="0" borderId="0" xfId="0" applyFont="1"/>
    <xf numFmtId="4" fontId="22" fillId="0" borderId="5" xfId="0" applyNumberFormat="1" applyFont="1" applyBorder="1"/>
    <xf numFmtId="0" fontId="22" fillId="0" borderId="0" xfId="0" applyFont="1" applyBorder="1" applyAlignment="1">
      <alignment horizontal="right"/>
    </xf>
    <xf numFmtId="0" fontId="0" fillId="0" borderId="0" xfId="0" applyFont="1" applyFill="1" applyBorder="1"/>
    <xf numFmtId="4" fontId="7" fillId="0" borderId="0" xfId="0" applyNumberFormat="1" applyFont="1"/>
    <xf numFmtId="4" fontId="22" fillId="0" borderId="5" xfId="0" applyNumberFormat="1" applyFont="1" applyBorder="1" applyAlignment="1">
      <alignment horizontal="right"/>
    </xf>
    <xf numFmtId="4" fontId="22" fillId="0" borderId="18" xfId="0" applyNumberFormat="1" applyFont="1" applyBorder="1"/>
    <xf numFmtId="4" fontId="22" fillId="0" borderId="0" xfId="0" applyNumberFormat="1" applyFont="1" applyBorder="1"/>
    <xf numFmtId="4" fontId="22" fillId="0" borderId="18" xfId="0" applyNumberFormat="1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4" fontId="22" fillId="0" borderId="0" xfId="0" applyNumberFormat="1" applyFont="1"/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28DA"/>
      <color rgb="FF105DDA"/>
      <color rgb="FFCCFFFF"/>
      <color rgb="FF66FFFF"/>
      <color rgb="FFCCFFCC"/>
      <color rgb="FF99FF99"/>
      <color rgb="FF0086EA"/>
      <color rgb="FF11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9"/>
  <sheetViews>
    <sheetView tabSelected="1" zoomScaleNormal="100" workbookViewId="0">
      <selection activeCell="J69" sqref="J69"/>
    </sheetView>
  </sheetViews>
  <sheetFormatPr baseColWidth="10" defaultRowHeight="13.2" x14ac:dyDescent="0.25"/>
  <cols>
    <col min="1" max="1" width="1.6640625" customWidth="1"/>
    <col min="2" max="2" width="3.5546875" customWidth="1"/>
    <col min="3" max="3" width="30.109375" style="1" customWidth="1"/>
    <col min="4" max="6" width="9.6640625" customWidth="1"/>
    <col min="7" max="7" width="14.5546875" bestFit="1" customWidth="1"/>
    <col min="8" max="10" width="11.88671875" customWidth="1"/>
  </cols>
  <sheetData>
    <row r="2" spans="1:10" x14ac:dyDescent="0.25">
      <c r="E2" s="67"/>
    </row>
    <row r="3" spans="1:10" x14ac:dyDescent="0.25">
      <c r="E3" s="67"/>
    </row>
    <row r="4" spans="1:10" x14ac:dyDescent="0.25">
      <c r="E4" s="67"/>
    </row>
    <row r="7" spans="1:10" ht="13.8" x14ac:dyDescent="0.25">
      <c r="A7" s="229" t="s">
        <v>28</v>
      </c>
      <c r="B7" s="229"/>
      <c r="C7" s="229"/>
      <c r="D7" s="229"/>
      <c r="E7" s="229"/>
      <c r="F7" s="229"/>
      <c r="G7" s="229"/>
      <c r="H7" s="229"/>
      <c r="I7" s="229"/>
      <c r="J7" s="229"/>
    </row>
    <row r="8" spans="1:10" ht="13.8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13.8" x14ac:dyDescent="0.25">
      <c r="A9" s="17"/>
      <c r="B9" s="17"/>
      <c r="C9" s="1" t="s">
        <v>32</v>
      </c>
      <c r="D9" s="74"/>
      <c r="E9" s="17"/>
      <c r="F9" s="17"/>
      <c r="G9" s="17"/>
      <c r="H9" s="17"/>
      <c r="I9" s="17"/>
      <c r="J9" s="17"/>
    </row>
    <row r="10" spans="1:10" ht="15" x14ac:dyDescent="0.25">
      <c r="A10" s="2"/>
      <c r="C10" s="1" t="s">
        <v>189</v>
      </c>
      <c r="D10" s="77"/>
      <c r="E10" s="17"/>
      <c r="F10" s="17"/>
      <c r="G10" s="1"/>
      <c r="H10" s="1"/>
      <c r="I10" s="17"/>
      <c r="J10" s="216"/>
    </row>
    <row r="11" spans="1:10" ht="8.25" customHeight="1" thickBot="1" x14ac:dyDescent="0.3">
      <c r="A11" s="2"/>
      <c r="D11" s="77"/>
      <c r="E11" s="17"/>
      <c r="F11" s="17"/>
      <c r="G11" s="1"/>
      <c r="H11" s="1"/>
      <c r="I11" s="17"/>
      <c r="J11" s="17"/>
    </row>
    <row r="12" spans="1:10" ht="24" customHeight="1" thickTop="1" x14ac:dyDescent="0.25">
      <c r="A12" s="20"/>
      <c r="B12" s="21"/>
      <c r="C12" s="22"/>
      <c r="D12" s="21"/>
      <c r="E12" s="21"/>
      <c r="F12" s="21"/>
      <c r="G12" s="98" t="s">
        <v>130</v>
      </c>
      <c r="H12" s="98" t="s">
        <v>131</v>
      </c>
      <c r="I12" s="99" t="s">
        <v>132</v>
      </c>
      <c r="J12" s="23" t="s">
        <v>133</v>
      </c>
    </row>
    <row r="13" spans="1:10" x14ac:dyDescent="0.25">
      <c r="A13" s="24"/>
      <c r="B13" s="6" t="s">
        <v>33</v>
      </c>
      <c r="C13" s="8"/>
      <c r="D13" s="5"/>
      <c r="E13" s="5"/>
      <c r="F13" s="5"/>
      <c r="G13" s="12"/>
      <c r="H13" s="32"/>
      <c r="I13" s="31"/>
      <c r="J13" s="33"/>
    </row>
    <row r="14" spans="1:10" x14ac:dyDescent="0.25">
      <c r="A14" s="24"/>
      <c r="B14" s="6"/>
      <c r="C14" s="8"/>
      <c r="D14" s="5"/>
      <c r="E14" s="5"/>
      <c r="F14" s="5"/>
      <c r="G14" s="12"/>
      <c r="H14" s="32"/>
      <c r="I14" s="31"/>
      <c r="J14" s="33"/>
    </row>
    <row r="15" spans="1:10" x14ac:dyDescent="0.25">
      <c r="A15" s="24"/>
      <c r="B15" s="19" t="s">
        <v>20</v>
      </c>
      <c r="C15" s="16" t="s">
        <v>0</v>
      </c>
      <c r="D15" s="5"/>
      <c r="E15" s="5"/>
      <c r="F15" s="5"/>
      <c r="G15" s="101">
        <f>SUM(G16:G18)</f>
        <v>0</v>
      </c>
      <c r="H15" s="101">
        <f>SUM(H16:H18)</f>
        <v>0</v>
      </c>
      <c r="I15" s="101">
        <f>SUM(I16:I18)</f>
        <v>0</v>
      </c>
      <c r="J15" s="102">
        <f>SUM(G15:I15)</f>
        <v>0</v>
      </c>
    </row>
    <row r="16" spans="1:10" x14ac:dyDescent="0.25">
      <c r="A16" s="24"/>
      <c r="B16" s="7"/>
      <c r="C16" s="100" t="s">
        <v>3</v>
      </c>
      <c r="D16" s="91"/>
      <c r="E16" s="91"/>
      <c r="F16" s="91"/>
      <c r="G16" s="103">
        <f>RESUMEN!C28</f>
        <v>0</v>
      </c>
      <c r="H16" s="103">
        <f>RESUMEN!D28</f>
        <v>0</v>
      </c>
      <c r="I16" s="103">
        <f>RESUMEN!E28</f>
        <v>0</v>
      </c>
      <c r="J16" s="102"/>
    </row>
    <row r="17" spans="1:10" x14ac:dyDescent="0.25">
      <c r="A17" s="24"/>
      <c r="B17" s="7"/>
      <c r="C17" s="100" t="s">
        <v>4</v>
      </c>
      <c r="D17" s="91"/>
      <c r="E17" s="91"/>
      <c r="F17" s="91"/>
      <c r="G17" s="103">
        <f>RESUMEN!C30</f>
        <v>0</v>
      </c>
      <c r="H17" s="103">
        <f>RESUMEN!D29</f>
        <v>0</v>
      </c>
      <c r="I17" s="103">
        <f>RESUMEN!E29</f>
        <v>0</v>
      </c>
      <c r="J17" s="102"/>
    </row>
    <row r="18" spans="1:10" x14ac:dyDescent="0.25">
      <c r="A18" s="24"/>
      <c r="B18" s="7"/>
      <c r="C18" s="100" t="s">
        <v>5</v>
      </c>
      <c r="D18" s="91"/>
      <c r="E18" s="91"/>
      <c r="F18" s="91"/>
      <c r="G18" s="103">
        <f>RESUMEN!C32+RESUMEN!C31+RESUMEN!C29</f>
        <v>0</v>
      </c>
      <c r="H18" s="103">
        <f>RESUMEN!D30</f>
        <v>0</v>
      </c>
      <c r="I18" s="103">
        <f>RESUMEN!E30</f>
        <v>0</v>
      </c>
      <c r="J18" s="102"/>
    </row>
    <row r="19" spans="1:10" ht="6.75" customHeight="1" x14ac:dyDescent="0.25">
      <c r="A19" s="24"/>
      <c r="B19" s="7"/>
      <c r="C19" s="8"/>
      <c r="D19" s="5"/>
      <c r="E19" s="5"/>
      <c r="F19" s="5"/>
      <c r="G19" s="104"/>
      <c r="H19" s="35"/>
      <c r="I19" s="101"/>
      <c r="J19" s="102"/>
    </row>
    <row r="20" spans="1:10" x14ac:dyDescent="0.25">
      <c r="A20" s="24"/>
      <c r="B20" s="7"/>
      <c r="C20" s="8"/>
      <c r="D20" s="5"/>
      <c r="E20" s="5"/>
      <c r="F20" s="5"/>
      <c r="G20" s="104"/>
      <c r="H20" s="35"/>
      <c r="I20" s="101"/>
      <c r="J20" s="102"/>
    </row>
    <row r="21" spans="1:10" x14ac:dyDescent="0.25">
      <c r="A21" s="24"/>
      <c r="B21" s="19" t="s">
        <v>21</v>
      </c>
      <c r="C21" s="16" t="s">
        <v>1</v>
      </c>
      <c r="D21" s="5"/>
      <c r="E21" s="5"/>
      <c r="F21" s="5"/>
      <c r="G21" s="101">
        <f>SUM(G22:G29)</f>
        <v>0</v>
      </c>
      <c r="H21" s="101">
        <f>SUM(H22:H29)</f>
        <v>0</v>
      </c>
      <c r="I21" s="101">
        <f>SUM(I22:I29)</f>
        <v>0</v>
      </c>
      <c r="J21" s="102">
        <f>SUM(G21:I21)</f>
        <v>0</v>
      </c>
    </row>
    <row r="22" spans="1:10" x14ac:dyDescent="0.25">
      <c r="A22" s="24"/>
      <c r="B22" s="7"/>
      <c r="C22" s="100" t="s">
        <v>6</v>
      </c>
      <c r="D22" s="91"/>
      <c r="E22" s="91"/>
      <c r="F22" s="91"/>
      <c r="G22" s="103">
        <f>RESUMEN!C14</f>
        <v>0</v>
      </c>
      <c r="H22" s="103">
        <f>RESUMEN!D14</f>
        <v>0</v>
      </c>
      <c r="I22" s="103">
        <f>RESUMEN!E14</f>
        <v>0</v>
      </c>
      <c r="J22" s="102"/>
    </row>
    <row r="23" spans="1:10" x14ac:dyDescent="0.25">
      <c r="A23" s="24"/>
      <c r="B23" s="7"/>
      <c r="C23" s="100" t="s">
        <v>179</v>
      </c>
      <c r="D23" s="91"/>
      <c r="E23" s="91"/>
      <c r="F23" s="91"/>
      <c r="G23" s="103">
        <f>RESUMEN!C4</f>
        <v>0</v>
      </c>
      <c r="H23" s="103"/>
      <c r="I23" s="103"/>
      <c r="J23" s="102"/>
    </row>
    <row r="24" spans="1:10" x14ac:dyDescent="0.25">
      <c r="A24" s="24"/>
      <c r="B24" s="7"/>
      <c r="C24" s="100" t="s">
        <v>31</v>
      </c>
      <c r="D24" s="91"/>
      <c r="E24" s="91"/>
      <c r="F24" s="91"/>
      <c r="G24" s="103">
        <f>RESUMEN!C15</f>
        <v>0</v>
      </c>
      <c r="H24" s="103">
        <f>RESUMEN!D15</f>
        <v>0</v>
      </c>
      <c r="I24" s="103">
        <f>RESUMEN!E15</f>
        <v>0</v>
      </c>
      <c r="J24" s="102"/>
    </row>
    <row r="25" spans="1:10" x14ac:dyDescent="0.25">
      <c r="A25" s="24"/>
      <c r="B25" s="7"/>
      <c r="C25" s="100" t="s">
        <v>29</v>
      </c>
      <c r="D25" s="91"/>
      <c r="E25" s="91"/>
      <c r="F25" s="91"/>
      <c r="G25" s="103">
        <f>RESUMEN!C17+RESUMEN!C21</f>
        <v>0</v>
      </c>
      <c r="H25" s="103">
        <f>RESUMEN!D17+RESUMEN!D21</f>
        <v>0</v>
      </c>
      <c r="I25" s="103">
        <f>RESUMEN!E17+RESUMEN!E21</f>
        <v>0</v>
      </c>
      <c r="J25" s="102"/>
    </row>
    <row r="26" spans="1:10" x14ac:dyDescent="0.25">
      <c r="A26" s="24"/>
      <c r="B26" s="7"/>
      <c r="C26" s="100" t="s">
        <v>7</v>
      </c>
      <c r="D26" s="91"/>
      <c r="E26" s="91"/>
      <c r="F26" s="91"/>
      <c r="G26" s="103">
        <f>RESUMEN!C18</f>
        <v>0</v>
      </c>
      <c r="H26" s="103">
        <f>RESUMEN!D18</f>
        <v>0</v>
      </c>
      <c r="I26" s="103">
        <f>RESUMEN!E18</f>
        <v>0</v>
      </c>
      <c r="J26" s="102"/>
    </row>
    <row r="27" spans="1:10" x14ac:dyDescent="0.25">
      <c r="A27" s="24"/>
      <c r="B27" s="7"/>
      <c r="C27" s="100" t="s">
        <v>8</v>
      </c>
      <c r="D27" s="91"/>
      <c r="E27" s="91"/>
      <c r="F27" s="91"/>
      <c r="G27" s="103">
        <f>RESUMEN!C16</f>
        <v>0</v>
      </c>
      <c r="H27" s="103">
        <f>RESUMEN!D16</f>
        <v>0</v>
      </c>
      <c r="I27" s="103">
        <f>RESUMEN!E16</f>
        <v>0</v>
      </c>
      <c r="J27" s="102"/>
    </row>
    <row r="28" spans="1:10" x14ac:dyDescent="0.25">
      <c r="A28" s="24"/>
      <c r="B28" s="7"/>
      <c r="C28" s="100" t="s">
        <v>9</v>
      </c>
      <c r="D28" s="91"/>
      <c r="E28" s="91"/>
      <c r="F28" s="91"/>
      <c r="G28" s="103">
        <f>RESUMEN!C13+RESUMEN!C19+RESUMEN!C22</f>
        <v>0</v>
      </c>
      <c r="H28" s="103">
        <f>RESUMEN!D13+RESUMEN!D19+RESUMEN!D22</f>
        <v>0</v>
      </c>
      <c r="I28" s="103">
        <f>RESUMEN!E13+RESUMEN!E19+RESUMEN!E22</f>
        <v>0</v>
      </c>
      <c r="J28" s="102"/>
    </row>
    <row r="29" spans="1:10" x14ac:dyDescent="0.25">
      <c r="A29" s="24"/>
      <c r="B29" s="7"/>
      <c r="C29" s="100" t="s">
        <v>119</v>
      </c>
      <c r="D29" s="91"/>
      <c r="E29" s="91"/>
      <c r="F29" s="91"/>
      <c r="G29" s="103">
        <f>RESUMEN!C23</f>
        <v>0</v>
      </c>
      <c r="H29" s="103">
        <f>RESUMEN!D23</f>
        <v>0</v>
      </c>
      <c r="I29" s="103">
        <f>RESUMEN!E23</f>
        <v>0</v>
      </c>
      <c r="J29" s="102"/>
    </row>
    <row r="30" spans="1:10" x14ac:dyDescent="0.25">
      <c r="A30" s="24"/>
      <c r="B30" s="7"/>
      <c r="C30" s="8"/>
      <c r="D30" s="5"/>
      <c r="E30" s="5"/>
      <c r="F30" s="5"/>
      <c r="G30" s="104"/>
      <c r="H30" s="35"/>
      <c r="I30" s="101"/>
      <c r="J30" s="102"/>
    </row>
    <row r="31" spans="1:10" x14ac:dyDescent="0.25">
      <c r="A31" s="24"/>
      <c r="B31" s="19" t="s">
        <v>22</v>
      </c>
      <c r="C31" s="16" t="s">
        <v>2</v>
      </c>
      <c r="D31" s="5"/>
      <c r="E31" s="5"/>
      <c r="F31" s="5"/>
      <c r="G31" s="101">
        <f>SUM(G32:G33)</f>
        <v>0</v>
      </c>
      <c r="H31" s="101">
        <f>SUM(H32:H33)</f>
        <v>0</v>
      </c>
      <c r="I31" s="101">
        <f>SUM(I32:I33)</f>
        <v>0</v>
      </c>
      <c r="J31" s="102">
        <f>SUM(G31:I31)</f>
        <v>0</v>
      </c>
    </row>
    <row r="32" spans="1:10" x14ac:dyDescent="0.25">
      <c r="A32" s="24"/>
      <c r="B32" s="7"/>
      <c r="C32" s="100" t="s">
        <v>10</v>
      </c>
      <c r="D32" s="91"/>
      <c r="E32" s="91"/>
      <c r="F32" s="91"/>
      <c r="G32" s="103">
        <f>RESUMEN!C37+RESUMEN!C38+RESUMEN!C39</f>
        <v>0</v>
      </c>
      <c r="H32" s="103">
        <f>RESUMEN!D37+RESUMEN!D38+RESUMEN!D39</f>
        <v>0</v>
      </c>
      <c r="I32" s="103">
        <f>RESUMEN!E37+RESUMEN!E38+RESUMEN!E39</f>
        <v>0</v>
      </c>
      <c r="J32" s="102"/>
    </row>
    <row r="33" spans="1:10" x14ac:dyDescent="0.25">
      <c r="A33" s="24"/>
      <c r="B33" s="7"/>
      <c r="C33" s="100" t="s">
        <v>11</v>
      </c>
      <c r="D33" s="91"/>
      <c r="E33" s="91"/>
      <c r="F33" s="91"/>
      <c r="G33" s="103">
        <f>RESUMEN!C40+RESUMEN!C41+RESUMEN!C42+RESUMEN!C43</f>
        <v>0</v>
      </c>
      <c r="H33" s="103">
        <f>RESUMEN!D40+RESUMEN!D41+RESUMEN!D42+RESUMEN!D43</f>
        <v>0</v>
      </c>
      <c r="I33" s="103">
        <f>RESUMEN!E40+RESUMEN!E41+RESUMEN!E42+RESUMEN!E43</f>
        <v>0</v>
      </c>
      <c r="J33" s="102"/>
    </row>
    <row r="34" spans="1:10" x14ac:dyDescent="0.25">
      <c r="A34" s="24"/>
      <c r="B34" s="7"/>
      <c r="C34" s="8"/>
      <c r="D34" s="5"/>
      <c r="E34" s="5"/>
      <c r="F34" s="5"/>
      <c r="G34" s="104"/>
      <c r="H34" s="35"/>
      <c r="I34" s="101"/>
      <c r="J34" s="102"/>
    </row>
    <row r="35" spans="1:10" ht="22.5" customHeight="1" x14ac:dyDescent="0.25">
      <c r="A35" s="24"/>
      <c r="B35" s="7"/>
      <c r="C35" s="8"/>
      <c r="D35" s="93"/>
      <c r="E35" s="93"/>
      <c r="F35" s="93"/>
      <c r="G35" s="96"/>
      <c r="H35" s="35"/>
      <c r="I35" s="101"/>
      <c r="J35" s="102"/>
    </row>
    <row r="36" spans="1:10" x14ac:dyDescent="0.25">
      <c r="A36" s="24"/>
      <c r="B36" s="19" t="s">
        <v>23</v>
      </c>
      <c r="C36" s="16" t="s">
        <v>135</v>
      </c>
      <c r="D36" s="75"/>
      <c r="E36" s="94"/>
      <c r="F36" s="94"/>
      <c r="G36" s="101">
        <f>RESUMEN!C53</f>
        <v>0</v>
      </c>
      <c r="H36" s="104">
        <f>RESUMEN!D53</f>
        <v>0</v>
      </c>
      <c r="I36" s="101">
        <f>RESUMEN!E53</f>
        <v>0</v>
      </c>
      <c r="J36" s="102">
        <f>SUM(G36:I36)</f>
        <v>0</v>
      </c>
    </row>
    <row r="37" spans="1:10" x14ac:dyDescent="0.25">
      <c r="A37" s="24"/>
      <c r="B37" s="7"/>
      <c r="C37" s="100" t="s">
        <v>12</v>
      </c>
      <c r="D37" s="91"/>
      <c r="E37" s="122"/>
      <c r="F37" s="123"/>
      <c r="G37" s="103">
        <v>0</v>
      </c>
      <c r="H37" s="124"/>
      <c r="I37" s="103"/>
      <c r="J37" s="102"/>
    </row>
    <row r="38" spans="1:10" x14ac:dyDescent="0.25">
      <c r="A38" s="24"/>
      <c r="B38" s="7"/>
      <c r="C38" s="100" t="s">
        <v>13</v>
      </c>
      <c r="D38" s="91"/>
      <c r="E38" s="122"/>
      <c r="F38" s="123"/>
      <c r="G38" s="103"/>
      <c r="H38" s="124"/>
      <c r="I38" s="103">
        <f>'AMORTIZACION INMOVILIZADO'!G12</f>
        <v>0</v>
      </c>
      <c r="J38" s="102"/>
    </row>
    <row r="39" spans="1:10" x14ac:dyDescent="0.25">
      <c r="A39" s="24"/>
      <c r="B39" s="7"/>
      <c r="C39" s="100" t="s">
        <v>14</v>
      </c>
      <c r="D39" s="91"/>
      <c r="E39" s="122"/>
      <c r="F39" s="123"/>
      <c r="G39" s="103">
        <v>0</v>
      </c>
      <c r="H39" s="124"/>
      <c r="I39" s="103"/>
      <c r="J39" s="102"/>
    </row>
    <row r="40" spans="1:10" x14ac:dyDescent="0.25">
      <c r="A40" s="24"/>
      <c r="B40" s="7"/>
      <c r="C40" s="100" t="s">
        <v>15</v>
      </c>
      <c r="D40" s="91"/>
      <c r="E40" s="122"/>
      <c r="F40" s="123"/>
      <c r="G40" s="103">
        <v>0</v>
      </c>
      <c r="H40" s="124"/>
      <c r="I40" s="103"/>
      <c r="J40" s="102"/>
    </row>
    <row r="41" spans="1:10" x14ac:dyDescent="0.25">
      <c r="A41" s="24"/>
      <c r="B41" s="7"/>
      <c r="C41" s="100" t="s">
        <v>16</v>
      </c>
      <c r="D41" s="91"/>
      <c r="E41" s="122"/>
      <c r="F41" s="123"/>
      <c r="G41" s="103">
        <v>0</v>
      </c>
      <c r="H41" s="124"/>
      <c r="I41" s="103"/>
      <c r="J41" s="102"/>
    </row>
    <row r="42" spans="1:10" x14ac:dyDescent="0.25">
      <c r="A42" s="24"/>
      <c r="B42" s="7"/>
      <c r="C42" s="100" t="s">
        <v>17</v>
      </c>
      <c r="D42" s="91"/>
      <c r="E42" s="122"/>
      <c r="F42" s="123"/>
      <c r="G42" s="103">
        <v>0</v>
      </c>
      <c r="H42" s="124"/>
      <c r="I42" s="103"/>
      <c r="J42" s="102"/>
    </row>
    <row r="43" spans="1:10" x14ac:dyDescent="0.25">
      <c r="A43" s="24"/>
      <c r="B43" s="7"/>
      <c r="C43" s="100" t="s">
        <v>18</v>
      </c>
      <c r="D43" s="91"/>
      <c r="E43" s="122"/>
      <c r="F43" s="123"/>
      <c r="G43" s="103">
        <v>0</v>
      </c>
      <c r="H43" s="124"/>
      <c r="I43" s="103"/>
      <c r="J43" s="102"/>
    </row>
    <row r="44" spans="1:10" x14ac:dyDescent="0.25">
      <c r="A44" s="24"/>
      <c r="B44" s="7"/>
      <c r="C44" s="8"/>
      <c r="D44" s="75"/>
      <c r="E44" s="95"/>
      <c r="F44" s="94"/>
      <c r="G44" s="105"/>
      <c r="H44" s="35"/>
      <c r="I44" s="101"/>
      <c r="J44" s="102"/>
    </row>
    <row r="45" spans="1:10" ht="6" customHeight="1" x14ac:dyDescent="0.25">
      <c r="A45" s="24"/>
      <c r="B45" s="7"/>
      <c r="C45" s="8"/>
      <c r="D45" s="5"/>
      <c r="E45" s="9"/>
      <c r="F45" s="5"/>
      <c r="G45" s="104"/>
      <c r="H45" s="35"/>
      <c r="I45" s="101"/>
      <c r="J45" s="102"/>
    </row>
    <row r="46" spans="1:10" x14ac:dyDescent="0.25">
      <c r="A46" s="24"/>
      <c r="B46" s="19" t="s">
        <v>24</v>
      </c>
      <c r="C46" s="16" t="s">
        <v>19</v>
      </c>
      <c r="D46" s="5"/>
      <c r="E46" s="5"/>
      <c r="F46" s="5"/>
      <c r="G46" s="104"/>
      <c r="H46" s="35"/>
      <c r="I46" s="101"/>
      <c r="J46" s="102"/>
    </row>
    <row r="47" spans="1:10" x14ac:dyDescent="0.25">
      <c r="A47" s="24"/>
      <c r="B47" s="7"/>
      <c r="C47" s="8"/>
      <c r="D47" s="5"/>
      <c r="E47" s="5"/>
      <c r="F47" s="5"/>
      <c r="G47" s="104"/>
      <c r="H47" s="35"/>
      <c r="I47" s="101"/>
      <c r="J47" s="102"/>
    </row>
    <row r="48" spans="1:10" x14ac:dyDescent="0.25">
      <c r="A48" s="24"/>
      <c r="B48" s="7"/>
      <c r="C48" s="8"/>
      <c r="D48" s="5"/>
      <c r="E48" s="5"/>
      <c r="F48" s="5"/>
      <c r="G48" s="104"/>
      <c r="H48" s="35"/>
      <c r="I48" s="101"/>
      <c r="J48" s="102"/>
    </row>
    <row r="49" spans="1:10" x14ac:dyDescent="0.25">
      <c r="A49" s="24"/>
      <c r="B49" s="5"/>
      <c r="C49" s="18" t="s">
        <v>25</v>
      </c>
      <c r="D49" s="5"/>
      <c r="E49" s="5"/>
      <c r="F49" s="5"/>
      <c r="G49" s="101">
        <f>G36+G31+G21+G15</f>
        <v>0</v>
      </c>
      <c r="H49" s="101">
        <f>H36+H31+H21+H15</f>
        <v>0</v>
      </c>
      <c r="I49" s="101">
        <f>I36+I31+I21+I15</f>
        <v>0</v>
      </c>
      <c r="J49" s="102">
        <f>J36+J31+J21+J15</f>
        <v>0</v>
      </c>
    </row>
    <row r="50" spans="1:10" ht="6.75" customHeight="1" x14ac:dyDescent="0.25">
      <c r="A50" s="24"/>
      <c r="B50" s="5"/>
      <c r="C50" s="16"/>
      <c r="D50" s="5"/>
      <c r="E50" s="5"/>
      <c r="F50" s="5"/>
      <c r="G50" s="104"/>
      <c r="H50" s="35"/>
      <c r="I50" s="101"/>
      <c r="J50" s="102"/>
    </row>
    <row r="51" spans="1:10" x14ac:dyDescent="0.25">
      <c r="A51" s="24"/>
      <c r="B51" s="5"/>
      <c r="C51" s="8"/>
      <c r="D51" s="5"/>
      <c r="E51" s="5"/>
      <c r="F51" s="5"/>
      <c r="G51" s="104"/>
      <c r="H51" s="35"/>
      <c r="I51" s="101"/>
      <c r="J51" s="102"/>
    </row>
    <row r="52" spans="1:10" x14ac:dyDescent="0.25">
      <c r="A52" s="24"/>
      <c r="B52" s="6" t="s">
        <v>34</v>
      </c>
      <c r="C52" s="8"/>
      <c r="D52" s="5"/>
      <c r="E52" s="5"/>
      <c r="F52" s="5"/>
      <c r="G52" s="104"/>
      <c r="H52" s="35"/>
      <c r="I52" s="101"/>
      <c r="J52" s="102"/>
    </row>
    <row r="53" spans="1:10" x14ac:dyDescent="0.25">
      <c r="A53" s="24"/>
      <c r="B53" s="5"/>
      <c r="C53" s="100" t="s">
        <v>35</v>
      </c>
      <c r="D53" s="5"/>
      <c r="E53" s="5"/>
      <c r="F53" s="5"/>
      <c r="G53" s="104"/>
      <c r="H53" s="35"/>
      <c r="I53" s="101"/>
      <c r="J53" s="102"/>
    </row>
    <row r="54" spans="1:10" x14ac:dyDescent="0.25">
      <c r="A54" s="24"/>
      <c r="B54" s="5"/>
      <c r="C54" s="8"/>
      <c r="D54" s="5"/>
      <c r="E54" s="5"/>
      <c r="F54" s="5"/>
      <c r="G54" s="104"/>
      <c r="H54" s="35"/>
      <c r="I54" s="101"/>
      <c r="J54" s="102"/>
    </row>
    <row r="55" spans="1:10" x14ac:dyDescent="0.25">
      <c r="A55" s="24"/>
      <c r="B55" s="5"/>
      <c r="C55" s="18" t="s">
        <v>26</v>
      </c>
      <c r="D55" s="5"/>
      <c r="E55" s="5"/>
      <c r="F55" s="5"/>
      <c r="G55" s="104"/>
      <c r="H55" s="106"/>
      <c r="I55" s="108"/>
      <c r="J55" s="107"/>
    </row>
    <row r="56" spans="1:10" ht="6" customHeight="1" x14ac:dyDescent="0.25">
      <c r="A56" s="24"/>
      <c r="B56" s="5"/>
      <c r="C56" s="18"/>
      <c r="D56" s="5"/>
      <c r="E56" s="5"/>
      <c r="F56" s="5"/>
      <c r="G56" s="104"/>
      <c r="H56" s="106"/>
      <c r="I56" s="108"/>
      <c r="J56" s="107"/>
    </row>
    <row r="57" spans="1:10" x14ac:dyDescent="0.25">
      <c r="A57" s="24"/>
      <c r="B57" s="5"/>
      <c r="C57" s="18"/>
      <c r="D57" s="5"/>
      <c r="E57" s="5"/>
      <c r="F57" s="5"/>
      <c r="G57" s="104"/>
      <c r="H57" s="106"/>
      <c r="I57" s="108"/>
      <c r="J57" s="107"/>
    </row>
    <row r="58" spans="1:10" x14ac:dyDescent="0.25">
      <c r="A58" s="24"/>
      <c r="B58" s="6" t="s">
        <v>96</v>
      </c>
      <c r="C58" s="18"/>
      <c r="D58" s="5"/>
      <c r="E58" s="5"/>
      <c r="F58" s="5"/>
      <c r="G58" s="104"/>
      <c r="H58" s="106"/>
      <c r="I58" s="108"/>
      <c r="J58" s="107"/>
    </row>
    <row r="59" spans="1:10" x14ac:dyDescent="0.25">
      <c r="A59" s="24"/>
      <c r="B59" s="5"/>
      <c r="C59" s="30" t="s">
        <v>97</v>
      </c>
      <c r="D59" s="164">
        <f>CONTADORES!C12</f>
        <v>0</v>
      </c>
      <c r="E59" s="5"/>
      <c r="F59" s="5"/>
      <c r="G59" s="104"/>
      <c r="H59" s="106"/>
      <c r="I59" s="108"/>
      <c r="J59" s="107"/>
    </row>
    <row r="60" spans="1:10" x14ac:dyDescent="0.25">
      <c r="A60" s="24"/>
      <c r="B60" s="5"/>
      <c r="C60" s="30" t="s">
        <v>98</v>
      </c>
      <c r="D60" s="164">
        <f>CONSUMO!D16</f>
        <v>0</v>
      </c>
      <c r="E60" s="217"/>
      <c r="F60" s="5"/>
      <c r="G60" s="104"/>
      <c r="H60" s="106"/>
      <c r="I60" s="108"/>
      <c r="J60" s="107"/>
    </row>
    <row r="61" spans="1:10" x14ac:dyDescent="0.25">
      <c r="A61" s="24"/>
      <c r="B61" s="5"/>
      <c r="C61" s="30" t="s">
        <v>190</v>
      </c>
      <c r="D61" s="138"/>
      <c r="E61" s="5"/>
      <c r="F61" s="5"/>
      <c r="G61" s="104"/>
      <c r="H61" s="106"/>
      <c r="I61" s="108"/>
      <c r="J61" s="107"/>
    </row>
    <row r="62" spans="1:10" x14ac:dyDescent="0.25">
      <c r="A62" s="24"/>
      <c r="B62" s="5"/>
      <c r="C62" s="18"/>
      <c r="D62" s="5"/>
      <c r="E62" s="5"/>
      <c r="F62" s="5"/>
      <c r="G62" s="104"/>
      <c r="H62" s="106"/>
      <c r="I62" s="108"/>
      <c r="J62" s="107"/>
    </row>
    <row r="63" spans="1:10" x14ac:dyDescent="0.25">
      <c r="A63" s="24"/>
      <c r="B63" s="5"/>
      <c r="C63" s="18"/>
      <c r="D63" s="5"/>
      <c r="E63" s="5"/>
      <c r="F63" s="5"/>
      <c r="G63" s="104"/>
      <c r="H63" s="106"/>
      <c r="I63" s="108"/>
      <c r="J63" s="107"/>
    </row>
    <row r="64" spans="1:10" x14ac:dyDescent="0.25">
      <c r="A64" s="24"/>
      <c r="B64" s="5"/>
      <c r="C64" s="16"/>
      <c r="D64" s="5"/>
      <c r="E64" s="5"/>
      <c r="F64" s="5"/>
      <c r="G64" s="109"/>
      <c r="H64" s="106"/>
      <c r="I64" s="108"/>
      <c r="J64" s="107"/>
    </row>
    <row r="65" spans="1:12" x14ac:dyDescent="0.25">
      <c r="A65" s="25"/>
      <c r="B65" s="3"/>
      <c r="C65" s="15"/>
      <c r="D65" s="3"/>
      <c r="E65" s="3"/>
      <c r="F65" s="3"/>
      <c r="G65" s="110"/>
      <c r="H65" s="111"/>
      <c r="I65" s="112"/>
      <c r="J65" s="113"/>
    </row>
    <row r="66" spans="1:12" x14ac:dyDescent="0.25">
      <c r="A66" s="24"/>
      <c r="B66" s="6" t="s">
        <v>27</v>
      </c>
      <c r="C66" s="8"/>
      <c r="D66" s="5"/>
      <c r="E66" s="5"/>
      <c r="F66" s="5"/>
      <c r="G66" s="101">
        <f>G15+G21+G31+G36</f>
        <v>0</v>
      </c>
      <c r="H66" s="101">
        <f>H15+H21+H31+H36</f>
        <v>0</v>
      </c>
      <c r="I66" s="101">
        <f>I15+I21+I31+I36</f>
        <v>0</v>
      </c>
      <c r="J66" s="107">
        <f>SUM(J14:J63)-J49-J55</f>
        <v>0</v>
      </c>
    </row>
    <row r="67" spans="1:12" ht="13.8" thickBot="1" x14ac:dyDescent="0.3">
      <c r="A67" s="26"/>
      <c r="B67" s="27"/>
      <c r="C67" s="28"/>
      <c r="D67" s="27"/>
      <c r="E67" s="27"/>
      <c r="F67" s="27"/>
      <c r="G67" s="114"/>
      <c r="H67" s="115"/>
      <c r="I67" s="116"/>
      <c r="J67" s="117"/>
      <c r="K67" s="89"/>
      <c r="L67" s="89"/>
    </row>
    <row r="68" spans="1:12" ht="13.8" thickTop="1" x14ac:dyDescent="0.25">
      <c r="A68" s="97"/>
      <c r="B68" s="21"/>
      <c r="C68" s="22"/>
      <c r="D68" s="21"/>
      <c r="E68" s="21"/>
      <c r="F68" s="21"/>
      <c r="G68" s="118"/>
      <c r="H68" s="119"/>
      <c r="I68" s="119"/>
      <c r="J68" s="120"/>
    </row>
    <row r="69" spans="1:12" x14ac:dyDescent="0.25">
      <c r="A69" s="24"/>
      <c r="B69" s="6" t="s">
        <v>134</v>
      </c>
      <c r="C69" s="8"/>
      <c r="D69" s="5"/>
      <c r="E69" s="5"/>
      <c r="F69" s="5"/>
      <c r="G69" s="104"/>
      <c r="H69" s="101"/>
      <c r="I69" s="101"/>
      <c r="J69" s="125">
        <f>J66+(J66-H22-I36-G22)*D61</f>
        <v>0</v>
      </c>
      <c r="K69" s="89"/>
      <c r="L69" s="89"/>
    </row>
    <row r="70" spans="1:12" ht="13.8" thickBot="1" x14ac:dyDescent="0.3">
      <c r="A70" s="26"/>
      <c r="B70" s="27"/>
      <c r="C70" s="28"/>
      <c r="D70" s="27"/>
      <c r="E70" s="27"/>
      <c r="F70" s="27"/>
      <c r="G70" s="114"/>
      <c r="H70" s="116"/>
      <c r="I70" s="116"/>
      <c r="J70" s="121"/>
    </row>
    <row r="71" spans="1:12" ht="13.8" thickTop="1" x14ac:dyDescent="0.25">
      <c r="K71" s="89"/>
    </row>
    <row r="72" spans="1:12" x14ac:dyDescent="0.25">
      <c r="B72" s="218"/>
      <c r="C72" s="73"/>
      <c r="D72" s="67"/>
      <c r="E72" s="67"/>
      <c r="F72" s="67"/>
      <c r="G72" s="67"/>
      <c r="H72" s="67"/>
      <c r="I72" s="67"/>
      <c r="J72" s="166"/>
      <c r="K72" s="89"/>
    </row>
    <row r="73" spans="1:12" x14ac:dyDescent="0.25">
      <c r="B73" s="67"/>
      <c r="C73" s="73"/>
      <c r="D73" s="67"/>
      <c r="E73" s="67"/>
      <c r="F73" s="67"/>
      <c r="G73" s="67"/>
      <c r="H73" s="67"/>
      <c r="I73" s="67"/>
      <c r="J73" s="67"/>
    </row>
    <row r="74" spans="1:12" x14ac:dyDescent="0.25">
      <c r="B74" s="67"/>
      <c r="C74" s="73"/>
      <c r="D74" s="67"/>
      <c r="E74" s="67"/>
      <c r="F74" s="67"/>
      <c r="G74" s="67"/>
      <c r="H74" s="67"/>
      <c r="I74" s="67"/>
      <c r="J74" s="166"/>
      <c r="K74" s="89"/>
    </row>
    <row r="76" spans="1:12" x14ac:dyDescent="0.25">
      <c r="B76" s="29"/>
    </row>
    <row r="79" spans="1:12" x14ac:dyDescent="0.25">
      <c r="B79" s="29"/>
    </row>
  </sheetData>
  <mergeCells count="1">
    <mergeCell ref="A7:J7"/>
  </mergeCells>
  <pageMargins left="0.75" right="0.75" top="1" bottom="1" header="0" footer="0"/>
  <pageSetup paperSize="9" scale="7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35"/>
  <sheetViews>
    <sheetView workbookViewId="0">
      <selection activeCell="C8" sqref="C8"/>
    </sheetView>
  </sheetViews>
  <sheetFormatPr baseColWidth="10" defaultRowHeight="13.2" x14ac:dyDescent="0.25"/>
  <cols>
    <col min="1" max="1" width="1.6640625" customWidth="1"/>
    <col min="2" max="2" width="47" bestFit="1" customWidth="1"/>
    <col min="3" max="3" width="20.5546875" bestFit="1" customWidth="1"/>
    <col min="5" max="5" width="1.6640625" customWidth="1"/>
    <col min="6" max="6" width="3.88671875" customWidth="1"/>
    <col min="8" max="8" width="46.5546875" bestFit="1" customWidth="1"/>
    <col min="9" max="9" width="18.6640625" bestFit="1" customWidth="1"/>
    <col min="10" max="10" width="17.109375" bestFit="1" customWidth="1"/>
    <col min="11" max="11" width="13.6640625" bestFit="1" customWidth="1"/>
    <col min="12" max="12" width="13.109375" bestFit="1" customWidth="1"/>
    <col min="13" max="13" width="12.5546875" bestFit="1" customWidth="1"/>
    <col min="14" max="14" width="13.6640625" bestFit="1" customWidth="1"/>
    <col min="15" max="15" width="14.88671875" bestFit="1" customWidth="1"/>
    <col min="16" max="17" width="15.109375" bestFit="1" customWidth="1"/>
  </cols>
  <sheetData>
    <row r="4" spans="1:18" x14ac:dyDescent="0.25">
      <c r="A4" s="40"/>
      <c r="B4" s="3"/>
      <c r="C4" s="14"/>
      <c r="D4" s="3"/>
      <c r="E4" s="42"/>
      <c r="G4" s="139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</row>
    <row r="5" spans="1:18" x14ac:dyDescent="0.25">
      <c r="A5" s="4"/>
      <c r="B5" s="19" t="s">
        <v>115</v>
      </c>
      <c r="C5" s="39" t="s">
        <v>116</v>
      </c>
      <c r="D5" s="19" t="s">
        <v>117</v>
      </c>
      <c r="E5" s="43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x14ac:dyDescent="0.25">
      <c r="A6" s="10"/>
      <c r="B6" s="11"/>
      <c r="C6" s="13"/>
      <c r="D6" s="11"/>
      <c r="E6" s="46"/>
      <c r="G6" s="141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</row>
    <row r="7" spans="1:18" x14ac:dyDescent="0.25">
      <c r="A7" s="40"/>
      <c r="B7" s="3"/>
      <c r="C7" s="68"/>
      <c r="D7" s="59"/>
      <c r="E7" s="42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spans="1:18" ht="13.8" x14ac:dyDescent="0.3">
      <c r="A8" s="4"/>
      <c r="B8" s="5" t="s">
        <v>180</v>
      </c>
      <c r="C8" s="174"/>
      <c r="D8" s="44"/>
      <c r="E8" s="183"/>
      <c r="G8" s="180"/>
      <c r="H8" s="142"/>
      <c r="I8" s="142"/>
      <c r="J8" s="142"/>
      <c r="K8" s="142"/>
      <c r="L8" s="143"/>
      <c r="M8" s="143"/>
      <c r="N8" s="143"/>
      <c r="O8" s="143"/>
      <c r="P8" s="143"/>
      <c r="Q8" s="140"/>
      <c r="R8" s="140"/>
    </row>
    <row r="9" spans="1:18" x14ac:dyDescent="0.25">
      <c r="A9" s="4"/>
      <c r="B9" s="60" t="s">
        <v>151</v>
      </c>
      <c r="C9" s="174"/>
      <c r="D9" s="78"/>
      <c r="E9" s="43"/>
      <c r="G9" s="144"/>
      <c r="H9" s="145"/>
      <c r="I9" s="146"/>
      <c r="J9" s="146"/>
      <c r="K9" s="146"/>
      <c r="L9" s="147"/>
      <c r="M9" s="147"/>
      <c r="N9" s="145"/>
      <c r="O9" s="147"/>
      <c r="P9" s="146"/>
      <c r="Q9" s="140"/>
      <c r="R9" s="140"/>
    </row>
    <row r="10" spans="1:18" x14ac:dyDescent="0.25">
      <c r="A10" s="4"/>
      <c r="B10" s="5" t="s">
        <v>152</v>
      </c>
      <c r="C10" s="174"/>
      <c r="D10" s="44"/>
      <c r="E10" s="43"/>
      <c r="G10" s="179"/>
      <c r="H10" s="145"/>
      <c r="I10" s="146"/>
      <c r="J10" s="146"/>
      <c r="K10" s="146"/>
      <c r="L10" s="148"/>
      <c r="M10" s="148"/>
      <c r="N10" s="149"/>
      <c r="O10" s="148"/>
      <c r="P10" s="150"/>
      <c r="Q10" s="140"/>
      <c r="R10" s="140"/>
    </row>
    <row r="11" spans="1:18" x14ac:dyDescent="0.25">
      <c r="A11" s="4"/>
      <c r="B11" s="81" t="s">
        <v>153</v>
      </c>
      <c r="C11" s="174"/>
      <c r="D11" s="44"/>
      <c r="E11" s="43"/>
      <c r="G11" s="179"/>
      <c r="H11" s="145"/>
      <c r="I11" s="146"/>
      <c r="J11" s="146"/>
      <c r="K11" s="146"/>
      <c r="L11" s="148"/>
      <c r="M11" s="148"/>
      <c r="N11" s="149"/>
      <c r="O11" s="148"/>
      <c r="P11" s="150"/>
      <c r="Q11" s="140"/>
      <c r="R11" s="140"/>
    </row>
    <row r="12" spans="1:18" x14ac:dyDescent="0.25">
      <c r="A12" s="4"/>
      <c r="B12" s="75"/>
      <c r="C12" s="69"/>
      <c r="D12" s="44"/>
      <c r="E12" s="43"/>
      <c r="G12" s="144"/>
      <c r="H12" s="145"/>
      <c r="I12" s="146"/>
      <c r="J12" s="146"/>
      <c r="K12" s="146"/>
      <c r="L12" s="148"/>
      <c r="M12" s="148"/>
      <c r="N12" s="149"/>
      <c r="O12" s="148"/>
      <c r="P12" s="150"/>
      <c r="Q12" s="140"/>
      <c r="R12" s="140"/>
    </row>
    <row r="13" spans="1:18" x14ac:dyDescent="0.25">
      <c r="A13" s="4"/>
      <c r="B13" s="75"/>
      <c r="C13" s="69"/>
      <c r="D13" s="44"/>
      <c r="E13" s="43"/>
      <c r="G13" s="182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</row>
    <row r="14" spans="1:18" x14ac:dyDescent="0.25">
      <c r="A14" s="4"/>
      <c r="B14" s="81"/>
      <c r="C14" s="69"/>
      <c r="D14" s="44"/>
      <c r="E14" s="43"/>
      <c r="G14" s="141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</row>
    <row r="15" spans="1:18" x14ac:dyDescent="0.25">
      <c r="A15" s="4"/>
      <c r="B15" s="181"/>
      <c r="C15" s="69"/>
      <c r="D15" s="44"/>
      <c r="E15" s="43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</row>
    <row r="16" spans="1:18" ht="13.8" x14ac:dyDescent="0.3">
      <c r="A16" s="4"/>
      <c r="B16" s="75"/>
      <c r="C16" s="69"/>
      <c r="D16" s="44"/>
      <c r="E16" s="43"/>
      <c r="G16" s="151"/>
      <c r="H16" s="152"/>
      <c r="I16" s="152"/>
      <c r="J16" s="152"/>
      <c r="K16" s="152"/>
      <c r="L16" s="143"/>
      <c r="M16" s="143"/>
      <c r="N16" s="143"/>
      <c r="O16" s="143"/>
      <c r="P16" s="143"/>
      <c r="Q16" s="143"/>
      <c r="R16" s="140"/>
    </row>
    <row r="17" spans="1:18" x14ac:dyDescent="0.25">
      <c r="A17" s="4"/>
      <c r="B17" s="5"/>
      <c r="C17" s="69"/>
      <c r="D17" s="44"/>
      <c r="E17" s="43"/>
      <c r="G17" s="153"/>
      <c r="H17" s="154"/>
      <c r="I17" s="155"/>
      <c r="J17" s="155"/>
      <c r="K17" s="155"/>
      <c r="L17" s="155"/>
      <c r="M17" s="147"/>
      <c r="N17" s="147"/>
      <c r="O17" s="155"/>
      <c r="P17" s="147"/>
      <c r="Q17" s="155"/>
      <c r="R17" s="140"/>
    </row>
    <row r="18" spans="1:18" x14ac:dyDescent="0.25">
      <c r="A18" s="4"/>
      <c r="B18" s="75"/>
      <c r="C18" s="69"/>
      <c r="D18" s="44"/>
      <c r="E18" s="43"/>
      <c r="G18" s="153"/>
      <c r="H18" s="154"/>
      <c r="I18" s="155"/>
      <c r="J18" s="155"/>
      <c r="K18" s="155"/>
      <c r="L18" s="148"/>
      <c r="M18" s="148"/>
      <c r="N18" s="148"/>
      <c r="O18" s="148"/>
      <c r="P18" s="148"/>
      <c r="Q18" s="156"/>
      <c r="R18" s="140"/>
    </row>
    <row r="19" spans="1:18" x14ac:dyDescent="0.25">
      <c r="A19" s="4"/>
      <c r="B19" s="5"/>
      <c r="C19" s="69"/>
      <c r="D19" s="44"/>
      <c r="E19" s="43"/>
      <c r="G19" s="153"/>
      <c r="H19" s="154"/>
      <c r="I19" s="155"/>
      <c r="J19" s="155"/>
      <c r="K19" s="155"/>
      <c r="L19" s="148"/>
      <c r="M19" s="148"/>
      <c r="N19" s="156"/>
      <c r="O19" s="148"/>
      <c r="P19" s="148"/>
      <c r="Q19" s="156"/>
      <c r="R19" s="140"/>
    </row>
    <row r="20" spans="1:18" x14ac:dyDescent="0.25">
      <c r="A20" s="4"/>
      <c r="B20" s="5"/>
      <c r="C20" s="69"/>
      <c r="D20" s="44"/>
      <c r="E20" s="43"/>
      <c r="G20" s="153"/>
      <c r="H20" s="154"/>
      <c r="I20" s="155"/>
      <c r="J20" s="155"/>
      <c r="K20" s="155"/>
      <c r="L20" s="148"/>
      <c r="M20" s="148"/>
      <c r="N20" s="148"/>
      <c r="O20" s="156"/>
      <c r="P20" s="148"/>
      <c r="Q20" s="156"/>
      <c r="R20" s="140"/>
    </row>
    <row r="21" spans="1:18" x14ac:dyDescent="0.25">
      <c r="A21" s="4"/>
      <c r="B21" s="5"/>
      <c r="C21" s="69"/>
      <c r="D21" s="44"/>
      <c r="E21" s="43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</row>
    <row r="22" spans="1:18" x14ac:dyDescent="0.25">
      <c r="A22" s="4"/>
      <c r="B22" s="5"/>
      <c r="C22" s="69"/>
      <c r="D22" s="44"/>
      <c r="E22" s="43"/>
      <c r="G22" s="141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</row>
    <row r="23" spans="1:18" x14ac:dyDescent="0.25">
      <c r="A23" s="4"/>
      <c r="B23" s="79"/>
      <c r="C23" s="69"/>
      <c r="D23" s="44"/>
      <c r="E23" s="43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8" x14ac:dyDescent="0.25">
      <c r="A24" s="4"/>
      <c r="B24" s="79"/>
      <c r="C24" s="69"/>
      <c r="D24" s="44"/>
      <c r="E24" s="43"/>
      <c r="G24" s="157"/>
      <c r="H24" s="158"/>
      <c r="I24" s="158"/>
      <c r="J24" s="158"/>
      <c r="K24" s="158"/>
      <c r="L24" s="159"/>
      <c r="M24" s="159"/>
      <c r="N24" s="159"/>
      <c r="O24" s="159"/>
      <c r="P24" s="159"/>
      <c r="Q24" s="159"/>
      <c r="R24" s="140"/>
    </row>
    <row r="25" spans="1:18" x14ac:dyDescent="0.25">
      <c r="A25" s="4"/>
      <c r="B25" s="5"/>
      <c r="C25" s="69"/>
      <c r="D25" s="44"/>
      <c r="E25" s="43"/>
      <c r="G25" s="153"/>
      <c r="H25" s="155"/>
      <c r="I25" s="155"/>
      <c r="J25" s="155"/>
      <c r="K25" s="155"/>
      <c r="L25" s="147"/>
      <c r="M25" s="147"/>
      <c r="N25" s="155"/>
      <c r="O25" s="155"/>
      <c r="P25" s="160"/>
      <c r="Q25" s="155"/>
      <c r="R25" s="140"/>
    </row>
    <row r="26" spans="1:18" x14ac:dyDescent="0.25">
      <c r="A26" s="4"/>
      <c r="B26" s="5"/>
      <c r="C26" s="69"/>
      <c r="D26" s="44"/>
      <c r="E26" s="43"/>
      <c r="G26" s="153"/>
      <c r="H26" s="155"/>
      <c r="I26" s="155"/>
      <c r="J26" s="155"/>
      <c r="K26" s="155"/>
      <c r="L26" s="147"/>
      <c r="M26" s="147"/>
      <c r="N26" s="147"/>
      <c r="O26" s="147"/>
      <c r="P26" s="147"/>
      <c r="Q26" s="156"/>
      <c r="R26" s="140"/>
    </row>
    <row r="27" spans="1:18" x14ac:dyDescent="0.25">
      <c r="A27" s="4"/>
      <c r="B27" s="5"/>
      <c r="C27" s="69"/>
      <c r="D27" s="44"/>
      <c r="E27" s="43"/>
      <c r="G27" s="153"/>
      <c r="H27" s="155"/>
      <c r="I27" s="155"/>
      <c r="J27" s="155"/>
      <c r="K27" s="155"/>
      <c r="L27" s="148"/>
      <c r="M27" s="148"/>
      <c r="N27" s="148"/>
      <c r="O27" s="148"/>
      <c r="P27" s="148"/>
      <c r="Q27" s="156"/>
      <c r="R27" s="140"/>
    </row>
    <row r="28" spans="1:18" x14ac:dyDescent="0.25">
      <c r="A28" s="4"/>
      <c r="B28" s="5"/>
      <c r="C28" s="69"/>
      <c r="D28" s="44"/>
      <c r="E28" s="43"/>
      <c r="G28" s="153"/>
      <c r="H28" s="155"/>
      <c r="I28" s="155"/>
      <c r="J28" s="155"/>
      <c r="K28" s="155"/>
      <c r="L28" s="161"/>
      <c r="M28" s="161"/>
      <c r="N28" s="161"/>
      <c r="O28" s="161"/>
      <c r="P28" s="161"/>
      <c r="Q28" s="156"/>
      <c r="R28" s="140"/>
    </row>
    <row r="29" spans="1:18" x14ac:dyDescent="0.25">
      <c r="A29" s="4"/>
      <c r="B29" s="5"/>
      <c r="C29" s="69"/>
      <c r="D29" s="44"/>
      <c r="E29" s="43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</row>
    <row r="30" spans="1:18" x14ac:dyDescent="0.25">
      <c r="A30" s="4"/>
      <c r="B30" s="5"/>
      <c r="C30" s="69"/>
      <c r="D30" s="44"/>
      <c r="E30" s="43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</row>
    <row r="31" spans="1:18" x14ac:dyDescent="0.25">
      <c r="A31" s="4"/>
      <c r="B31" s="5"/>
      <c r="C31" s="69"/>
      <c r="D31" s="44"/>
      <c r="E31" s="43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</row>
    <row r="32" spans="1:18" x14ac:dyDescent="0.25">
      <c r="A32" s="40"/>
      <c r="B32" s="3"/>
      <c r="C32" s="42"/>
      <c r="D32" s="59"/>
      <c r="E32" s="42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</row>
    <row r="33" spans="1:18" x14ac:dyDescent="0.25">
      <c r="A33" s="4"/>
      <c r="B33" s="6" t="s">
        <v>109</v>
      </c>
      <c r="C33" s="43"/>
      <c r="D33" s="44">
        <f>SUM(D7:D31)</f>
        <v>0</v>
      </c>
      <c r="E33" s="43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</row>
    <row r="34" spans="1:18" x14ac:dyDescent="0.25">
      <c r="A34" s="10"/>
      <c r="B34" s="11"/>
      <c r="C34" s="46"/>
      <c r="D34" s="11"/>
      <c r="E34" s="46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</row>
    <row r="35" spans="1:18" x14ac:dyDescent="0.25"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</row>
  </sheetData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0"/>
  <sheetViews>
    <sheetView workbookViewId="0">
      <selection activeCell="G30" sqref="G30"/>
    </sheetView>
  </sheetViews>
  <sheetFormatPr baseColWidth="10" defaultRowHeight="13.2" x14ac:dyDescent="0.25"/>
  <cols>
    <col min="1" max="1" width="1.6640625" customWidth="1"/>
    <col min="2" max="2" width="43.88671875" customWidth="1"/>
    <col min="7" max="7" width="17.44140625" bestFit="1" customWidth="1"/>
    <col min="8" max="8" width="14.44140625" bestFit="1" customWidth="1"/>
    <col min="9" max="9" width="10.33203125" bestFit="1" customWidth="1"/>
    <col min="10" max="10" width="16.109375" bestFit="1" customWidth="1"/>
    <col min="11" max="11" width="1.6640625" customWidth="1"/>
  </cols>
  <sheetData>
    <row r="2" spans="1:11" x14ac:dyDescent="0.25">
      <c r="B2" s="6" t="s">
        <v>36</v>
      </c>
    </row>
    <row r="3" spans="1:11" x14ac:dyDescent="0.25">
      <c r="B3" s="6"/>
    </row>
    <row r="4" spans="1:11" x14ac:dyDescent="0.25">
      <c r="A4" s="40"/>
      <c r="B4" s="41"/>
      <c r="C4" s="3"/>
      <c r="D4" s="238" t="s">
        <v>130</v>
      </c>
      <c r="E4" s="239"/>
      <c r="F4" s="239"/>
      <c r="G4" s="240"/>
      <c r="H4" s="14"/>
      <c r="I4" s="14"/>
      <c r="J4" s="40"/>
      <c r="K4" s="42"/>
    </row>
    <row r="5" spans="1:11" x14ac:dyDescent="0.25">
      <c r="A5" s="4"/>
      <c r="B5" s="19" t="s">
        <v>100</v>
      </c>
      <c r="C5" s="5"/>
      <c r="D5" s="12"/>
      <c r="E5" s="12"/>
      <c r="F5" s="5"/>
      <c r="G5" s="90"/>
      <c r="H5" s="90" t="s">
        <v>131</v>
      </c>
      <c r="I5" s="90" t="s">
        <v>132</v>
      </c>
      <c r="J5" s="66" t="s">
        <v>133</v>
      </c>
      <c r="K5" s="43"/>
    </row>
    <row r="6" spans="1:11" x14ac:dyDescent="0.25">
      <c r="A6" s="10"/>
      <c r="B6" s="49"/>
      <c r="C6" s="11"/>
      <c r="D6" s="13">
        <v>2012</v>
      </c>
      <c r="E6" s="13">
        <v>2013</v>
      </c>
      <c r="F6" s="11">
        <v>2014</v>
      </c>
      <c r="G6" s="13" t="s">
        <v>146</v>
      </c>
      <c r="H6" s="13"/>
      <c r="I6" s="13"/>
      <c r="J6" s="10"/>
      <c r="K6" s="46"/>
    </row>
    <row r="7" spans="1:11" x14ac:dyDescent="0.25">
      <c r="A7" s="40"/>
      <c r="B7" s="41"/>
      <c r="C7" s="3"/>
      <c r="D7" s="14"/>
      <c r="E7" s="14"/>
      <c r="F7" s="3"/>
      <c r="G7" s="14"/>
      <c r="H7" s="14"/>
      <c r="I7" s="14"/>
      <c r="J7" s="40"/>
      <c r="K7" s="42"/>
    </row>
    <row r="8" spans="1:11" x14ac:dyDescent="0.25">
      <c r="A8" s="4"/>
      <c r="B8" s="5" t="s">
        <v>37</v>
      </c>
      <c r="C8" s="44"/>
      <c r="D8" s="31"/>
      <c r="E8" s="31"/>
      <c r="F8" s="44"/>
      <c r="G8" s="31">
        <f>SUM(G9:G11)</f>
        <v>0</v>
      </c>
      <c r="H8" s="31">
        <f>SUM(H9:H11)</f>
        <v>0</v>
      </c>
      <c r="I8" s="31">
        <f>SUM(I9:I11)</f>
        <v>0</v>
      </c>
      <c r="J8" s="32">
        <f>SUM(G8:I8)</f>
        <v>0</v>
      </c>
      <c r="K8" s="43"/>
    </row>
    <row r="9" spans="1:11" x14ac:dyDescent="0.25">
      <c r="A9" s="4"/>
      <c r="B9" s="82" t="s">
        <v>184</v>
      </c>
      <c r="C9" s="82"/>
      <c r="D9" s="86"/>
      <c r="E9" s="169"/>
      <c r="F9" s="170"/>
      <c r="G9" s="215"/>
      <c r="H9" s="87"/>
      <c r="I9" s="87"/>
      <c r="J9" s="177"/>
      <c r="K9" s="178"/>
    </row>
    <row r="10" spans="1:11" x14ac:dyDescent="0.25">
      <c r="A10" s="4"/>
      <c r="B10" s="5"/>
      <c r="C10" s="44"/>
      <c r="D10" s="87"/>
      <c r="E10" s="87"/>
      <c r="F10" s="83"/>
      <c r="G10" s="87"/>
      <c r="H10" s="87"/>
      <c r="I10" s="87"/>
      <c r="J10" s="177"/>
      <c r="K10" s="178"/>
    </row>
    <row r="11" spans="1:11" x14ac:dyDescent="0.25">
      <c r="A11" s="4"/>
      <c r="B11" s="5"/>
      <c r="C11" s="44"/>
      <c r="D11" s="31"/>
      <c r="E11" s="31"/>
      <c r="F11" s="44"/>
      <c r="G11" s="31"/>
      <c r="H11" s="31"/>
      <c r="I11" s="31"/>
      <c r="J11" s="32"/>
      <c r="K11" s="43"/>
    </row>
    <row r="12" spans="1:11" x14ac:dyDescent="0.25">
      <c r="A12" s="4"/>
      <c r="B12" s="5" t="s">
        <v>38</v>
      </c>
      <c r="C12" s="44"/>
      <c r="D12" s="31"/>
      <c r="E12" s="31"/>
      <c r="F12" s="44"/>
      <c r="G12" s="31">
        <f>SUM(G13:G15)</f>
        <v>0</v>
      </c>
      <c r="H12" s="31">
        <f>SUM(H13:H15)</f>
        <v>0</v>
      </c>
      <c r="I12" s="31">
        <f>SUM(I13:I15)</f>
        <v>0</v>
      </c>
      <c r="J12" s="32">
        <f>SUM(G12:I12)</f>
        <v>0</v>
      </c>
      <c r="K12" s="43"/>
    </row>
    <row r="13" spans="1:11" x14ac:dyDescent="0.25">
      <c r="A13" s="4"/>
      <c r="B13" s="5"/>
      <c r="C13" s="44"/>
      <c r="D13" s="31"/>
      <c r="E13" s="31"/>
      <c r="F13" s="44"/>
      <c r="G13" s="31"/>
      <c r="H13" s="31"/>
      <c r="I13" s="31"/>
      <c r="J13" s="32"/>
      <c r="K13" s="43"/>
    </row>
    <row r="14" spans="1:11" x14ac:dyDescent="0.25">
      <c r="A14" s="4"/>
      <c r="B14" s="5"/>
      <c r="C14" s="44"/>
      <c r="D14" s="31"/>
      <c r="E14" s="31"/>
      <c r="F14" s="44"/>
      <c r="G14" s="31"/>
      <c r="H14" s="31"/>
      <c r="I14" s="31"/>
      <c r="J14" s="32"/>
      <c r="K14" s="43"/>
    </row>
    <row r="15" spans="1:11" x14ac:dyDescent="0.25">
      <c r="A15" s="4"/>
      <c r="B15" s="5"/>
      <c r="C15" s="44"/>
      <c r="D15" s="31"/>
      <c r="E15" s="31"/>
      <c r="F15" s="44"/>
      <c r="G15" s="31"/>
      <c r="H15" s="31"/>
      <c r="I15" s="31"/>
      <c r="J15" s="32"/>
      <c r="K15" s="43"/>
    </row>
    <row r="16" spans="1:11" x14ac:dyDescent="0.25">
      <c r="A16" s="4"/>
      <c r="B16" s="5" t="s">
        <v>39</v>
      </c>
      <c r="C16" s="44"/>
      <c r="D16" s="31"/>
      <c r="E16" s="31"/>
      <c r="F16" s="44"/>
      <c r="G16" s="31">
        <f>SUM(G17:G19)</f>
        <v>0</v>
      </c>
      <c r="H16" s="31">
        <f>SUM(H17:H19)</f>
        <v>0</v>
      </c>
      <c r="I16" s="31">
        <f>SUM(I17:I19)</f>
        <v>0</v>
      </c>
      <c r="J16" s="32">
        <f>SUM(G16:I16)</f>
        <v>0</v>
      </c>
      <c r="K16" s="43"/>
    </row>
    <row r="17" spans="1:11" x14ac:dyDescent="0.25">
      <c r="A17" s="4"/>
      <c r="B17" s="5"/>
      <c r="C17" s="44"/>
      <c r="D17" s="31"/>
      <c r="E17" s="31"/>
      <c r="F17" s="44"/>
      <c r="G17" s="31"/>
      <c r="H17" s="31"/>
      <c r="I17" s="31"/>
      <c r="J17" s="32"/>
      <c r="K17" s="43"/>
    </row>
    <row r="18" spans="1:11" x14ac:dyDescent="0.25">
      <c r="A18" s="4"/>
      <c r="B18" s="5"/>
      <c r="C18" s="44"/>
      <c r="D18" s="31"/>
      <c r="E18" s="31"/>
      <c r="F18" s="44"/>
      <c r="G18" s="31"/>
      <c r="H18" s="31"/>
      <c r="I18" s="31"/>
      <c r="J18" s="32"/>
      <c r="K18" s="43"/>
    </row>
    <row r="19" spans="1:11" x14ac:dyDescent="0.25">
      <c r="A19" s="4"/>
      <c r="B19" s="5"/>
      <c r="C19" s="44"/>
      <c r="D19" s="31"/>
      <c r="E19" s="31"/>
      <c r="F19" s="44"/>
      <c r="G19" s="31"/>
      <c r="H19" s="31"/>
      <c r="I19" s="31"/>
      <c r="J19" s="32"/>
      <c r="K19" s="43"/>
    </row>
    <row r="20" spans="1:11" x14ac:dyDescent="0.25">
      <c r="A20" s="4"/>
      <c r="B20" s="5" t="s">
        <v>40</v>
      </c>
      <c r="C20" s="44"/>
      <c r="D20" s="31"/>
      <c r="E20" s="31"/>
      <c r="F20" s="44"/>
      <c r="G20" s="31">
        <f>SUM(G21:G23)</f>
        <v>0</v>
      </c>
      <c r="H20" s="31">
        <f>SUM(H21:H23)</f>
        <v>0</v>
      </c>
      <c r="I20" s="31">
        <f>SUM(I21:I23)</f>
        <v>0</v>
      </c>
      <c r="J20" s="32">
        <f>SUM(G20:I20)</f>
        <v>0</v>
      </c>
      <c r="K20" s="43"/>
    </row>
    <row r="21" spans="1:11" x14ac:dyDescent="0.25">
      <c r="A21" s="4"/>
      <c r="B21" s="5"/>
      <c r="C21" s="44"/>
      <c r="D21" s="31"/>
      <c r="E21" s="31"/>
      <c r="F21" s="44"/>
      <c r="G21" s="31"/>
      <c r="H21" s="31"/>
      <c r="I21" s="31"/>
      <c r="J21" s="32"/>
      <c r="K21" s="43"/>
    </row>
    <row r="22" spans="1:11" x14ac:dyDescent="0.25">
      <c r="A22" s="4"/>
      <c r="B22" s="5"/>
      <c r="C22" s="44"/>
      <c r="D22" s="31"/>
      <c r="E22" s="31"/>
      <c r="F22" s="44"/>
      <c r="G22" s="31"/>
      <c r="H22" s="31"/>
      <c r="I22" s="31"/>
      <c r="J22" s="32"/>
      <c r="K22" s="43"/>
    </row>
    <row r="23" spans="1:11" x14ac:dyDescent="0.25">
      <c r="A23" s="4"/>
      <c r="B23" s="5"/>
      <c r="C23" s="44"/>
      <c r="D23" s="31"/>
      <c r="E23" s="31"/>
      <c r="F23" s="44"/>
      <c r="G23" s="31"/>
      <c r="H23" s="31"/>
      <c r="I23" s="31"/>
      <c r="J23" s="32"/>
      <c r="K23" s="43"/>
    </row>
    <row r="24" spans="1:11" x14ac:dyDescent="0.25">
      <c r="A24" s="10"/>
      <c r="B24" s="11"/>
      <c r="C24" s="48"/>
      <c r="D24" s="52"/>
      <c r="E24" s="52"/>
      <c r="F24" s="48"/>
      <c r="G24" s="52"/>
      <c r="H24" s="52"/>
      <c r="I24" s="52"/>
      <c r="J24" s="70"/>
      <c r="K24" s="46"/>
    </row>
    <row r="25" spans="1:11" x14ac:dyDescent="0.25">
      <c r="A25" s="40"/>
      <c r="B25" s="3"/>
      <c r="C25" s="59"/>
      <c r="D25" s="38"/>
      <c r="E25" s="38"/>
      <c r="F25" s="59"/>
      <c r="G25" s="38"/>
      <c r="H25" s="38"/>
      <c r="I25" s="38"/>
      <c r="J25" s="37"/>
      <c r="K25" s="42"/>
    </row>
    <row r="26" spans="1:11" x14ac:dyDescent="0.25">
      <c r="A26" s="4"/>
      <c r="B26" s="6" t="s">
        <v>109</v>
      </c>
      <c r="C26" s="44"/>
      <c r="D26" s="31"/>
      <c r="E26" s="31"/>
      <c r="F26" s="44"/>
      <c r="G26" s="31">
        <f>G20+G16+G12+G8</f>
        <v>0</v>
      </c>
      <c r="H26" s="31">
        <f>H20+H16+H12+H8</f>
        <v>0</v>
      </c>
      <c r="I26" s="31">
        <f>I20+I16+I12+I8</f>
        <v>0</v>
      </c>
      <c r="J26" s="32">
        <f>SUM(G26:I26)</f>
        <v>0</v>
      </c>
      <c r="K26" s="43"/>
    </row>
    <row r="27" spans="1:11" x14ac:dyDescent="0.25">
      <c r="A27" s="10"/>
      <c r="B27" s="11"/>
      <c r="C27" s="48"/>
      <c r="D27" s="52"/>
      <c r="E27" s="52"/>
      <c r="F27" s="48"/>
      <c r="G27" s="52"/>
      <c r="H27" s="52"/>
      <c r="I27" s="52"/>
      <c r="J27" s="70"/>
      <c r="K27" s="46"/>
    </row>
    <row r="29" spans="1:11" x14ac:dyDescent="0.25">
      <c r="B29" s="214" t="s">
        <v>136</v>
      </c>
      <c r="G29" s="228">
        <v>0</v>
      </c>
    </row>
    <row r="30" spans="1:11" x14ac:dyDescent="0.25">
      <c r="B30" s="189" t="s">
        <v>137</v>
      </c>
      <c r="G30" s="187">
        <f>G9</f>
        <v>0</v>
      </c>
    </row>
  </sheetData>
  <mergeCells count="1">
    <mergeCell ref="D4:G4"/>
  </mergeCells>
  <printOptions horizontalCentered="1" verticalCentered="1"/>
  <pageMargins left="0.74803149606299213" right="0.74803149606299213" top="0.98425196850393704" bottom="0.98425196850393704" header="0" footer="0"/>
  <pageSetup paperSize="9"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D8" sqref="D8:D13"/>
    </sheetView>
  </sheetViews>
  <sheetFormatPr baseColWidth="10" defaultRowHeight="13.2" x14ac:dyDescent="0.25"/>
  <cols>
    <col min="1" max="1" width="1.6640625" customWidth="1"/>
    <col min="2" max="2" width="25.88671875" customWidth="1"/>
    <col min="3" max="3" width="16.44140625" customWidth="1"/>
    <col min="5" max="5" width="1.6640625" customWidth="1"/>
  </cols>
  <sheetData>
    <row r="2" spans="1:5" x14ac:dyDescent="0.25">
      <c r="B2" s="241" t="s">
        <v>120</v>
      </c>
      <c r="C2" s="241"/>
      <c r="D2" s="241"/>
    </row>
    <row r="4" spans="1:5" x14ac:dyDescent="0.25">
      <c r="A4" s="40"/>
      <c r="B4" s="3"/>
      <c r="C4" s="3"/>
      <c r="D4" s="40"/>
      <c r="E4" s="42"/>
    </row>
    <row r="5" spans="1:5" x14ac:dyDescent="0.25">
      <c r="A5" s="4"/>
      <c r="B5" s="19" t="s">
        <v>115</v>
      </c>
      <c r="C5" s="19"/>
      <c r="D5" s="66" t="s">
        <v>30</v>
      </c>
      <c r="E5" s="43"/>
    </row>
    <row r="6" spans="1:5" x14ac:dyDescent="0.25">
      <c r="A6" s="10"/>
      <c r="B6" s="11"/>
      <c r="C6" s="11"/>
      <c r="D6" s="10"/>
      <c r="E6" s="46"/>
    </row>
    <row r="7" spans="1:5" ht="18" customHeight="1" x14ac:dyDescent="0.25">
      <c r="A7" s="40"/>
      <c r="B7" s="3"/>
      <c r="C7" s="3"/>
      <c r="D7" s="40"/>
      <c r="E7" s="42"/>
    </row>
    <row r="8" spans="1:5" ht="18" customHeight="1" x14ac:dyDescent="0.25">
      <c r="A8" s="4"/>
      <c r="B8" s="5" t="s">
        <v>121</v>
      </c>
      <c r="C8" s="44"/>
      <c r="D8" s="32"/>
      <c r="E8" s="43"/>
    </row>
    <row r="9" spans="1:5" ht="18" customHeight="1" x14ac:dyDescent="0.25">
      <c r="A9" s="4"/>
      <c r="B9" s="5" t="s">
        <v>122</v>
      </c>
      <c r="C9" s="44"/>
      <c r="D9" s="32"/>
      <c r="E9" s="43"/>
    </row>
    <row r="10" spans="1:5" ht="18" customHeight="1" x14ac:dyDescent="0.25">
      <c r="A10" s="4"/>
      <c r="B10" s="5" t="s">
        <v>123</v>
      </c>
      <c r="C10" s="44"/>
      <c r="D10" s="32"/>
      <c r="E10" s="43"/>
    </row>
    <row r="11" spans="1:5" ht="18" customHeight="1" x14ac:dyDescent="0.25">
      <c r="A11" s="4"/>
      <c r="B11" s="5" t="s">
        <v>124</v>
      </c>
      <c r="C11" s="44"/>
      <c r="D11" s="32"/>
      <c r="E11" s="43"/>
    </row>
    <row r="12" spans="1:5" ht="18" customHeight="1" x14ac:dyDescent="0.25">
      <c r="A12" s="4"/>
      <c r="B12" s="5" t="s">
        <v>125</v>
      </c>
      <c r="C12" s="44"/>
      <c r="D12" s="32"/>
      <c r="E12" s="43"/>
    </row>
    <row r="13" spans="1:5" ht="18" customHeight="1" x14ac:dyDescent="0.25">
      <c r="A13" s="4"/>
      <c r="B13" s="5" t="s">
        <v>126</v>
      </c>
      <c r="C13" s="44"/>
      <c r="D13" s="32"/>
      <c r="E13" s="43"/>
    </row>
    <row r="14" spans="1:5" ht="18" customHeight="1" x14ac:dyDescent="0.25">
      <c r="A14" s="4"/>
      <c r="B14" s="5"/>
      <c r="C14" s="44"/>
      <c r="D14" s="32"/>
      <c r="E14" s="43"/>
    </row>
    <row r="15" spans="1:5" x14ac:dyDescent="0.25">
      <c r="A15" s="4"/>
      <c r="B15" s="5"/>
      <c r="C15" s="44"/>
      <c r="D15" s="32"/>
      <c r="E15" s="43"/>
    </row>
    <row r="16" spans="1:5" x14ac:dyDescent="0.25">
      <c r="A16" s="10"/>
      <c r="B16" s="11"/>
      <c r="C16" s="48"/>
      <c r="D16" s="70"/>
      <c r="E16" s="46"/>
    </row>
    <row r="17" spans="1:5" x14ac:dyDescent="0.25">
      <c r="A17" s="40"/>
      <c r="B17" s="3"/>
      <c r="C17" s="59"/>
      <c r="D17" s="37"/>
      <c r="E17" s="42"/>
    </row>
    <row r="18" spans="1:5" x14ac:dyDescent="0.25">
      <c r="A18" s="4"/>
      <c r="B18" s="6" t="s">
        <v>109</v>
      </c>
      <c r="C18" s="44"/>
      <c r="D18" s="32">
        <f>SUM(D7:D16)</f>
        <v>0</v>
      </c>
      <c r="E18" s="43"/>
    </row>
    <row r="19" spans="1:5" x14ac:dyDescent="0.25">
      <c r="A19" s="10"/>
      <c r="B19" s="11"/>
      <c r="C19" s="11"/>
      <c r="D19" s="10"/>
      <c r="E19" s="46"/>
    </row>
  </sheetData>
  <mergeCells count="1">
    <mergeCell ref="B2:D2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4" sqref="B4"/>
    </sheetView>
  </sheetViews>
  <sheetFormatPr baseColWidth="10" defaultRowHeight="13.2" x14ac:dyDescent="0.25"/>
  <cols>
    <col min="1" max="1" width="1.6640625" customWidth="1"/>
    <col min="2" max="2" width="24.5546875" customWidth="1"/>
    <col min="4" max="4" width="1.5546875" customWidth="1"/>
  </cols>
  <sheetData>
    <row r="2" spans="1:4" x14ac:dyDescent="0.25">
      <c r="A2" s="40"/>
      <c r="B2" s="3"/>
      <c r="C2" s="40"/>
      <c r="D2" s="42"/>
    </row>
    <row r="3" spans="1:4" x14ac:dyDescent="0.25">
      <c r="A3" s="4"/>
      <c r="B3" s="19" t="s">
        <v>191</v>
      </c>
      <c r="C3" s="66" t="s">
        <v>114</v>
      </c>
      <c r="D3" s="43"/>
    </row>
    <row r="4" spans="1:4" x14ac:dyDescent="0.25">
      <c r="A4" s="10"/>
      <c r="B4" s="11"/>
      <c r="C4" s="10"/>
      <c r="D4" s="46"/>
    </row>
    <row r="5" spans="1:4" x14ac:dyDescent="0.25">
      <c r="A5" s="4"/>
      <c r="B5" s="5"/>
      <c r="C5" s="4"/>
      <c r="D5" s="43"/>
    </row>
    <row r="6" spans="1:4" x14ac:dyDescent="0.25">
      <c r="A6" s="4"/>
      <c r="B6" s="5" t="s">
        <v>148</v>
      </c>
      <c r="C6" s="4"/>
      <c r="D6" s="43"/>
    </row>
    <row r="7" spans="1:4" x14ac:dyDescent="0.25">
      <c r="A7" s="4"/>
      <c r="B7" s="5" t="s">
        <v>149</v>
      </c>
      <c r="C7" s="4"/>
      <c r="D7" s="43"/>
    </row>
    <row r="8" spans="1:4" x14ac:dyDescent="0.25">
      <c r="A8" s="4"/>
      <c r="B8" s="221" t="s">
        <v>185</v>
      </c>
      <c r="C8" s="4"/>
      <c r="D8" s="43"/>
    </row>
    <row r="9" spans="1:4" x14ac:dyDescent="0.25">
      <c r="A9" s="4"/>
      <c r="B9" s="5"/>
      <c r="C9" s="4"/>
      <c r="D9" s="43"/>
    </row>
    <row r="10" spans="1:4" x14ac:dyDescent="0.25">
      <c r="A10" s="10"/>
      <c r="B10" s="11"/>
      <c r="C10" s="10"/>
      <c r="D10" s="46"/>
    </row>
    <row r="11" spans="1:4" x14ac:dyDescent="0.25">
      <c r="A11" s="4"/>
      <c r="B11" s="5"/>
      <c r="C11" s="4"/>
      <c r="D11" s="43"/>
    </row>
    <row r="12" spans="1:4" x14ac:dyDescent="0.25">
      <c r="A12" s="4"/>
      <c r="B12" s="5" t="s">
        <v>109</v>
      </c>
      <c r="C12" s="4">
        <f>SUM(C6:C11)</f>
        <v>0</v>
      </c>
      <c r="D12" s="43"/>
    </row>
    <row r="13" spans="1:4" x14ac:dyDescent="0.25">
      <c r="A13" s="10"/>
      <c r="B13" s="11"/>
      <c r="C13" s="10"/>
      <c r="D13" s="46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5" sqref="H15"/>
    </sheetView>
  </sheetViews>
  <sheetFormatPr baseColWidth="10" defaultRowHeight="13.2" x14ac:dyDescent="0.25"/>
  <cols>
    <col min="1" max="1" width="2" customWidth="1"/>
    <col min="2" max="2" width="1.6640625" customWidth="1"/>
    <col min="3" max="3" width="27.88671875" customWidth="1"/>
    <col min="5" max="5" width="1.6640625" customWidth="1"/>
  </cols>
  <sheetData>
    <row r="2" spans="2:5" x14ac:dyDescent="0.25">
      <c r="C2" s="241" t="s">
        <v>128</v>
      </c>
      <c r="D2" s="241"/>
    </row>
    <row r="4" spans="2:5" x14ac:dyDescent="0.25">
      <c r="B4" s="40"/>
      <c r="C4" s="3"/>
      <c r="D4" s="40"/>
      <c r="E4" s="42"/>
    </row>
    <row r="5" spans="2:5" ht="15.6" x14ac:dyDescent="0.25">
      <c r="B5" s="4"/>
      <c r="C5" s="19" t="s">
        <v>164</v>
      </c>
      <c r="D5" s="66" t="s">
        <v>127</v>
      </c>
      <c r="E5" s="43"/>
    </row>
    <row r="6" spans="2:5" x14ac:dyDescent="0.25">
      <c r="B6" s="10"/>
      <c r="C6" s="11"/>
      <c r="D6" s="10"/>
      <c r="E6" s="46"/>
    </row>
    <row r="7" spans="2:5" ht="24" customHeight="1" x14ac:dyDescent="0.25">
      <c r="B7" s="4"/>
      <c r="C7" s="7">
        <v>2012</v>
      </c>
      <c r="D7" s="4"/>
      <c r="E7" s="43"/>
    </row>
    <row r="8" spans="2:5" ht="24" customHeight="1" x14ac:dyDescent="0.25">
      <c r="B8" s="4"/>
      <c r="C8" s="7">
        <v>2013</v>
      </c>
      <c r="D8" s="163"/>
      <c r="E8" s="43"/>
    </row>
    <row r="9" spans="2:5" ht="24" customHeight="1" x14ac:dyDescent="0.25">
      <c r="B9" s="4"/>
      <c r="C9" s="7">
        <v>2014</v>
      </c>
      <c r="D9" s="163"/>
      <c r="E9" s="43"/>
    </row>
    <row r="10" spans="2:5" ht="24" customHeight="1" x14ac:dyDescent="0.25">
      <c r="B10" s="4"/>
      <c r="C10" s="7"/>
      <c r="D10" s="163"/>
      <c r="E10" s="43"/>
    </row>
    <row r="11" spans="2:5" ht="24" customHeight="1" x14ac:dyDescent="0.25">
      <c r="B11" s="4"/>
      <c r="C11" s="81"/>
      <c r="D11" s="163"/>
      <c r="E11" s="43"/>
    </row>
    <row r="12" spans="2:5" ht="24" customHeight="1" x14ac:dyDescent="0.25">
      <c r="B12" s="10"/>
      <c r="C12" s="11"/>
      <c r="D12" s="10"/>
      <c r="E12" s="46"/>
    </row>
    <row r="13" spans="2:5" x14ac:dyDescent="0.25">
      <c r="B13" s="4"/>
      <c r="C13" s="5"/>
      <c r="D13" s="4"/>
      <c r="E13" s="43"/>
    </row>
    <row r="14" spans="2:5" x14ac:dyDescent="0.25">
      <c r="B14" s="4"/>
      <c r="C14" s="5" t="s">
        <v>109</v>
      </c>
      <c r="D14" s="163">
        <f>SUM(D6:D11)</f>
        <v>0</v>
      </c>
      <c r="E14" s="43"/>
    </row>
    <row r="15" spans="2:5" x14ac:dyDescent="0.25">
      <c r="B15" s="4"/>
      <c r="C15" s="5"/>
      <c r="D15" s="4"/>
      <c r="E15" s="43"/>
    </row>
    <row r="16" spans="2:5" x14ac:dyDescent="0.25">
      <c r="B16" s="4"/>
      <c r="C16" s="81" t="s">
        <v>165</v>
      </c>
      <c r="D16" s="163">
        <f>D14/3</f>
        <v>0</v>
      </c>
      <c r="E16" s="43"/>
    </row>
    <row r="17" spans="2:5" x14ac:dyDescent="0.25">
      <c r="B17" s="10"/>
      <c r="C17" s="11"/>
      <c r="D17" s="10"/>
      <c r="E17" s="46"/>
    </row>
  </sheetData>
  <mergeCells count="1">
    <mergeCell ref="C2:D2"/>
  </mergeCells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1"/>
  <sheetViews>
    <sheetView topLeftCell="B1" zoomScale="85" workbookViewId="0">
      <selection activeCell="C7" sqref="C7"/>
    </sheetView>
  </sheetViews>
  <sheetFormatPr baseColWidth="10" defaultRowHeight="13.2" x14ac:dyDescent="0.25"/>
  <cols>
    <col min="1" max="1" width="1.6640625" customWidth="1"/>
    <col min="2" max="2" width="96.33203125" bestFit="1" customWidth="1"/>
    <col min="3" max="3" width="17.44140625" bestFit="1" customWidth="1"/>
    <col min="4" max="4" width="14.44140625" bestFit="1" customWidth="1"/>
    <col min="5" max="5" width="12.6640625" customWidth="1"/>
    <col min="6" max="6" width="12.33203125" bestFit="1" customWidth="1"/>
    <col min="7" max="7" width="1.6640625" customWidth="1"/>
  </cols>
  <sheetData>
    <row r="2" spans="1:7" ht="25.5" customHeight="1" x14ac:dyDescent="0.25">
      <c r="A2" s="53"/>
      <c r="B2" s="54" t="s">
        <v>103</v>
      </c>
      <c r="C2" s="56" t="s">
        <v>130</v>
      </c>
      <c r="D2" s="56" t="s">
        <v>131</v>
      </c>
      <c r="E2" s="56" t="s">
        <v>132</v>
      </c>
      <c r="F2" s="54" t="s">
        <v>102</v>
      </c>
      <c r="G2" s="55"/>
    </row>
    <row r="3" spans="1:7" ht="18" customHeight="1" x14ac:dyDescent="0.25">
      <c r="A3" s="4"/>
      <c r="B3" s="6" t="s">
        <v>36</v>
      </c>
      <c r="C3" s="36">
        <f>SUM(C4:C7)</f>
        <v>0</v>
      </c>
      <c r="D3" s="36">
        <f>SUM(D4:D7)</f>
        <v>0</v>
      </c>
      <c r="E3" s="36">
        <f>SUM(E4:E7)</f>
        <v>0</v>
      </c>
      <c r="F3" s="58">
        <f>SUM(C3:E3)</f>
        <v>0</v>
      </c>
      <c r="G3" s="43"/>
    </row>
    <row r="4" spans="1:7" ht="15" customHeight="1" x14ac:dyDescent="0.25">
      <c r="A4" s="4"/>
      <c r="B4" s="91" t="s">
        <v>37</v>
      </c>
      <c r="C4" s="87">
        <f>COMPRAS!G8</f>
        <v>0</v>
      </c>
      <c r="D4" s="87">
        <f>COMPRAS!H8</f>
        <v>0</v>
      </c>
      <c r="E4" s="87">
        <f>COMPRAS!I8</f>
        <v>0</v>
      </c>
      <c r="F4" s="44"/>
      <c r="G4" s="43"/>
    </row>
    <row r="5" spans="1:7" ht="15" customHeight="1" x14ac:dyDescent="0.25">
      <c r="A5" s="4"/>
      <c r="B5" s="91" t="s">
        <v>38</v>
      </c>
      <c r="C5" s="87">
        <f>COMPRAS!G12</f>
        <v>0</v>
      </c>
      <c r="D5" s="87">
        <f>COMPRAS!H12</f>
        <v>0</v>
      </c>
      <c r="E5" s="87">
        <f>COMPRAS!I12</f>
        <v>0</v>
      </c>
      <c r="F5" s="44"/>
      <c r="G5" s="43"/>
    </row>
    <row r="6" spans="1:7" ht="15" customHeight="1" x14ac:dyDescent="0.25">
      <c r="A6" s="4"/>
      <c r="B6" s="91" t="s">
        <v>39</v>
      </c>
      <c r="C6" s="87">
        <f>COMPRAS!G16</f>
        <v>0</v>
      </c>
      <c r="D6" s="87">
        <f>COMPRAS!H16</f>
        <v>0</v>
      </c>
      <c r="E6" s="87">
        <f>COMPRAS!I16</f>
        <v>0</v>
      </c>
      <c r="F6" s="44"/>
      <c r="G6" s="43"/>
    </row>
    <row r="7" spans="1:7" ht="15" customHeight="1" x14ac:dyDescent="0.25">
      <c r="A7" s="4"/>
      <c r="B7" s="91" t="s">
        <v>40</v>
      </c>
      <c r="C7" s="87">
        <f>COMPRAS!G20</f>
        <v>0</v>
      </c>
      <c r="D7" s="87">
        <f>COMPRAS!H20</f>
        <v>0</v>
      </c>
      <c r="E7" s="87">
        <f>COMPRAS!I20</f>
        <v>0</v>
      </c>
      <c r="F7" s="44"/>
      <c r="G7" s="43"/>
    </row>
    <row r="8" spans="1:7" ht="18" customHeight="1" x14ac:dyDescent="0.25">
      <c r="A8" s="4"/>
      <c r="B8" s="6" t="s">
        <v>41</v>
      </c>
      <c r="C8" s="90">
        <f>SUM(C9:C11)</f>
        <v>0</v>
      </c>
      <c r="D8" s="90">
        <f>SUM(D9:D11)</f>
        <v>0</v>
      </c>
      <c r="E8" s="90">
        <f>SUM(E9:E11)</f>
        <v>0</v>
      </c>
      <c r="F8" s="58">
        <f>SUM(C8:E8)</f>
        <v>0</v>
      </c>
      <c r="G8" s="43"/>
    </row>
    <row r="9" spans="1:7" ht="15" customHeight="1" x14ac:dyDescent="0.25">
      <c r="A9" s="4"/>
      <c r="B9" s="91" t="s">
        <v>42</v>
      </c>
      <c r="C9" s="92"/>
      <c r="D9" s="92"/>
      <c r="E9" s="92"/>
      <c r="F9" s="44"/>
      <c r="G9" s="43"/>
    </row>
    <row r="10" spans="1:7" ht="15" customHeight="1" x14ac:dyDescent="0.25">
      <c r="A10" s="4"/>
      <c r="B10" s="91" t="s">
        <v>43</v>
      </c>
      <c r="C10" s="92"/>
      <c r="D10" s="92"/>
      <c r="E10" s="92"/>
      <c r="F10" s="44"/>
      <c r="G10" s="43"/>
    </row>
    <row r="11" spans="1:7" ht="15" customHeight="1" x14ac:dyDescent="0.25">
      <c r="A11" s="4"/>
      <c r="B11" s="91" t="s">
        <v>44</v>
      </c>
      <c r="C11" s="92"/>
      <c r="D11" s="92"/>
      <c r="E11" s="92"/>
      <c r="F11" s="44"/>
      <c r="G11" s="43"/>
    </row>
    <row r="12" spans="1:7" ht="18" customHeight="1" x14ac:dyDescent="0.25">
      <c r="A12" s="4"/>
      <c r="B12" s="6" t="s">
        <v>45</v>
      </c>
      <c r="C12" s="36">
        <f>SUM(C13:C22)</f>
        <v>0</v>
      </c>
      <c r="D12" s="36">
        <f>SUM(D13:D22)</f>
        <v>0</v>
      </c>
      <c r="E12" s="36">
        <f>SUM(E13:E22)</f>
        <v>0</v>
      </c>
      <c r="F12" s="58">
        <f>SUM(C12:E12)</f>
        <v>0</v>
      </c>
      <c r="G12" s="43"/>
    </row>
    <row r="13" spans="1:7" ht="15" customHeight="1" x14ac:dyDescent="0.25">
      <c r="A13" s="4"/>
      <c r="B13" s="91" t="s">
        <v>46</v>
      </c>
      <c r="C13" s="87">
        <f>'BIENES CTES Y SR'!F8</f>
        <v>0</v>
      </c>
      <c r="D13" s="87">
        <f>'BIENES CTES Y SR'!J8</f>
        <v>0</v>
      </c>
      <c r="E13" s="87">
        <f>'BIENES CTES Y SR'!N8</f>
        <v>0</v>
      </c>
      <c r="F13" s="44"/>
      <c r="G13" s="43"/>
    </row>
    <row r="14" spans="1:7" ht="15" customHeight="1" x14ac:dyDescent="0.25">
      <c r="A14" s="4"/>
      <c r="B14" s="91" t="s">
        <v>47</v>
      </c>
      <c r="C14" s="87">
        <f>'BIENES CTES Y SR'!F11</f>
        <v>0</v>
      </c>
      <c r="D14" s="87">
        <f>'BIENES CTES Y SR'!J11</f>
        <v>0</v>
      </c>
      <c r="E14" s="87">
        <f>'BIENES CTES Y SR'!N11</f>
        <v>0</v>
      </c>
      <c r="F14" s="44"/>
      <c r="G14" s="43"/>
    </row>
    <row r="15" spans="1:7" ht="15" customHeight="1" x14ac:dyDescent="0.25">
      <c r="A15" s="4"/>
      <c r="B15" s="91" t="s">
        <v>48</v>
      </c>
      <c r="C15" s="87">
        <f>'BIENES CTES Y SR'!F16</f>
        <v>0</v>
      </c>
      <c r="D15" s="87">
        <f>'BIENES CTES Y SR'!J16</f>
        <v>0</v>
      </c>
      <c r="E15" s="87">
        <f>'BIENES CTES Y SR'!N16</f>
        <v>0</v>
      </c>
      <c r="F15" s="44"/>
      <c r="G15" s="43"/>
    </row>
    <row r="16" spans="1:7" ht="15" customHeight="1" x14ac:dyDescent="0.25">
      <c r="A16" s="4"/>
      <c r="B16" s="91" t="s">
        <v>49</v>
      </c>
      <c r="C16" s="87">
        <f>'BIENES CTES Y SR'!F24</f>
        <v>0</v>
      </c>
      <c r="D16" s="87">
        <f>'BIENES CTES Y SR'!J24</f>
        <v>0</v>
      </c>
      <c r="E16" s="87">
        <f>'BIENES CTES Y SR'!N24</f>
        <v>0</v>
      </c>
      <c r="F16" s="44"/>
      <c r="G16" s="43"/>
    </row>
    <row r="17" spans="1:7" ht="15" customHeight="1" x14ac:dyDescent="0.25">
      <c r="A17" s="4"/>
      <c r="B17" s="91" t="s">
        <v>50</v>
      </c>
      <c r="C17" s="87">
        <f>'BIENES CTES Y SR'!F27</f>
        <v>0</v>
      </c>
      <c r="D17" s="87">
        <f>'BIENES CTES Y SR'!J27</f>
        <v>0</v>
      </c>
      <c r="E17" s="87">
        <f>'BIENES CTES Y SR'!N27</f>
        <v>0</v>
      </c>
      <c r="F17" s="44"/>
      <c r="G17" s="43"/>
    </row>
    <row r="18" spans="1:7" ht="15" customHeight="1" x14ac:dyDescent="0.25">
      <c r="A18" s="4"/>
      <c r="B18" s="91" t="s">
        <v>51</v>
      </c>
      <c r="C18" s="87">
        <f>'BIENES CTES Y SR'!F30</f>
        <v>0</v>
      </c>
      <c r="D18" s="87">
        <f>'BIENES CTES Y SR'!J30</f>
        <v>0</v>
      </c>
      <c r="E18" s="87">
        <f>'BIENES CTES Y SR'!N30</f>
        <v>0</v>
      </c>
      <c r="F18" s="44"/>
      <c r="G18" s="43"/>
    </row>
    <row r="19" spans="1:7" ht="15" customHeight="1" x14ac:dyDescent="0.25">
      <c r="A19" s="4"/>
      <c r="B19" s="91" t="s">
        <v>52</v>
      </c>
      <c r="C19" s="87">
        <f>'BIENES CTES Y SR'!F33</f>
        <v>0</v>
      </c>
      <c r="D19" s="87">
        <f>'BIENES CTES Y SR'!J33</f>
        <v>0</v>
      </c>
      <c r="E19" s="87">
        <f>'BIENES CTES Y SR'!N33</f>
        <v>0</v>
      </c>
      <c r="F19" s="44"/>
      <c r="G19" s="43"/>
    </row>
    <row r="20" spans="1:7" ht="15" customHeight="1" x14ac:dyDescent="0.25">
      <c r="A20" s="4"/>
      <c r="B20" s="91" t="s">
        <v>53</v>
      </c>
      <c r="C20" s="87">
        <f>'BIENES CTES Y SR'!F36</f>
        <v>0</v>
      </c>
      <c r="D20" s="87">
        <f>'BIENES CTES Y SR'!J36</f>
        <v>0</v>
      </c>
      <c r="E20" s="87">
        <f>'BIENES CTES Y SR'!N36</f>
        <v>0</v>
      </c>
      <c r="F20" s="44"/>
      <c r="G20" s="43"/>
    </row>
    <row r="21" spans="1:7" ht="15" customHeight="1" x14ac:dyDescent="0.25">
      <c r="A21" s="4"/>
      <c r="B21" s="91" t="s">
        <v>54</v>
      </c>
      <c r="C21" s="87">
        <f>'BIENES CTES Y SR'!F39</f>
        <v>0</v>
      </c>
      <c r="D21" s="87">
        <f>'BIENES CTES Y SR'!J39</f>
        <v>0</v>
      </c>
      <c r="E21" s="87">
        <f>'BIENES CTES Y SR'!N39</f>
        <v>0</v>
      </c>
      <c r="F21" s="44"/>
      <c r="G21" s="43"/>
    </row>
    <row r="22" spans="1:7" ht="15" customHeight="1" x14ac:dyDescent="0.25">
      <c r="A22" s="4"/>
      <c r="B22" s="91" t="s">
        <v>55</v>
      </c>
      <c r="C22" s="87">
        <f>'BIENES CTES Y SR'!F43</f>
        <v>0</v>
      </c>
      <c r="D22" s="87">
        <f>'BIENES CTES Y SR'!J43</f>
        <v>0</v>
      </c>
      <c r="E22" s="87">
        <f>'BIENES CTES Y SR'!N43</f>
        <v>0</v>
      </c>
      <c r="F22" s="44"/>
      <c r="G22" s="43"/>
    </row>
    <row r="23" spans="1:7" ht="18" customHeight="1" x14ac:dyDescent="0.25">
      <c r="A23" s="4"/>
      <c r="B23" s="6" t="s">
        <v>56</v>
      </c>
      <c r="C23" s="36">
        <f>SUM(C24:C26)</f>
        <v>0</v>
      </c>
      <c r="D23" s="36">
        <f>SUM(D24:D26)</f>
        <v>0</v>
      </c>
      <c r="E23" s="36">
        <f>SUM(E24:E26)</f>
        <v>0</v>
      </c>
      <c r="F23" s="58">
        <f>SUM(C23:E23)</f>
        <v>0</v>
      </c>
      <c r="G23" s="43"/>
    </row>
    <row r="24" spans="1:7" ht="15" customHeight="1" x14ac:dyDescent="0.25">
      <c r="A24" s="4"/>
      <c r="B24" s="91" t="s">
        <v>57</v>
      </c>
      <c r="C24" s="87">
        <f>TRIBUTOS!D9</f>
        <v>0</v>
      </c>
      <c r="D24" s="87">
        <f>TRIBUTOS!E9</f>
        <v>0</v>
      </c>
      <c r="E24" s="87">
        <f>TRIBUTOS!F9</f>
        <v>0</v>
      </c>
      <c r="F24" s="44"/>
      <c r="G24" s="43"/>
    </row>
    <row r="25" spans="1:7" ht="15" customHeight="1" x14ac:dyDescent="0.25">
      <c r="A25" s="4"/>
      <c r="B25" s="91" t="s">
        <v>58</v>
      </c>
      <c r="C25" s="87">
        <f>TRIBUTOS!D15</f>
        <v>0</v>
      </c>
      <c r="D25" s="87">
        <f>TRIBUTOS!E15</f>
        <v>0</v>
      </c>
      <c r="E25" s="87">
        <f>TRIBUTOS!F15</f>
        <v>0</v>
      </c>
      <c r="F25" s="44"/>
      <c r="G25" s="43"/>
    </row>
    <row r="26" spans="1:7" ht="15" customHeight="1" x14ac:dyDescent="0.25">
      <c r="A26" s="4"/>
      <c r="B26" s="91" t="s">
        <v>59</v>
      </c>
      <c r="C26" s="87">
        <f>TRIBUTOS!D18</f>
        <v>0</v>
      </c>
      <c r="D26" s="87">
        <f>TRIBUTOS!E18</f>
        <v>0</v>
      </c>
      <c r="E26" s="87">
        <f>TRIBUTOS!F18</f>
        <v>0</v>
      </c>
      <c r="F26" s="44"/>
      <c r="G26" s="43"/>
    </row>
    <row r="27" spans="1:7" ht="18" customHeight="1" x14ac:dyDescent="0.25">
      <c r="A27" s="4"/>
      <c r="B27" s="6" t="s">
        <v>60</v>
      </c>
      <c r="C27" s="36">
        <f>SUM(C28:C32)</f>
        <v>0</v>
      </c>
      <c r="D27" s="36">
        <f>SUM(D28:D32)</f>
        <v>0</v>
      </c>
      <c r="E27" s="36">
        <f>SUM(E28:E32)</f>
        <v>0</v>
      </c>
      <c r="F27" s="58">
        <f>SUM(C27:E27)</f>
        <v>0</v>
      </c>
      <c r="G27" s="43"/>
    </row>
    <row r="28" spans="1:7" ht="15" customHeight="1" x14ac:dyDescent="0.25">
      <c r="A28" s="4"/>
      <c r="B28" s="91" t="s">
        <v>61</v>
      </c>
      <c r="C28" s="87">
        <f>'GASTOS DE PERSONAL'!D8</f>
        <v>0</v>
      </c>
      <c r="D28" s="87">
        <f>'GASTOS DE PERSONAL'!E8</f>
        <v>0</v>
      </c>
      <c r="E28" s="87">
        <f>'GASTOS DE PERSONAL'!F8</f>
        <v>0</v>
      </c>
      <c r="F28" s="44"/>
      <c r="G28" s="43"/>
    </row>
    <row r="29" spans="1:7" ht="15" customHeight="1" x14ac:dyDescent="0.25">
      <c r="A29" s="4"/>
      <c r="B29" s="91" t="s">
        <v>62</v>
      </c>
      <c r="C29" s="87">
        <f>'GASTOS DE PERSONAL'!D11</f>
        <v>0</v>
      </c>
      <c r="D29" s="87">
        <f>'GASTOS DE PERSONAL'!E11</f>
        <v>0</v>
      </c>
      <c r="E29" s="87">
        <f>'GASTOS DE PERSONAL'!F11</f>
        <v>0</v>
      </c>
      <c r="F29" s="44"/>
      <c r="G29" s="43"/>
    </row>
    <row r="30" spans="1:7" ht="15" customHeight="1" x14ac:dyDescent="0.25">
      <c r="A30" s="4"/>
      <c r="B30" s="91" t="s">
        <v>63</v>
      </c>
      <c r="C30" s="87">
        <f>'GASTOS DE PERSONAL'!D14</f>
        <v>0</v>
      </c>
      <c r="D30" s="87">
        <f>'GASTOS DE PERSONAL'!E14</f>
        <v>0</v>
      </c>
      <c r="E30" s="87">
        <f>'GASTOS DE PERSONAL'!F14</f>
        <v>0</v>
      </c>
      <c r="F30" s="44"/>
      <c r="G30" s="43"/>
    </row>
    <row r="31" spans="1:7" ht="15" customHeight="1" x14ac:dyDescent="0.25">
      <c r="A31" s="4"/>
      <c r="B31" s="91" t="s">
        <v>64</v>
      </c>
      <c r="C31" s="87">
        <f>'GASTOS DE PERSONAL'!D17</f>
        <v>0</v>
      </c>
      <c r="D31" s="87">
        <f>'GASTOS DE PERSONAL'!E17</f>
        <v>0</v>
      </c>
      <c r="E31" s="87">
        <f>'GASTOS DE PERSONAL'!F17</f>
        <v>0</v>
      </c>
      <c r="F31" s="44"/>
      <c r="G31" s="43"/>
    </row>
    <row r="32" spans="1:7" ht="15" customHeight="1" x14ac:dyDescent="0.25">
      <c r="A32" s="4"/>
      <c r="B32" s="91" t="s">
        <v>65</v>
      </c>
      <c r="C32" s="87">
        <f>'GASTOS DE PERSONAL'!D20</f>
        <v>0</v>
      </c>
      <c r="D32" s="87">
        <f>'GASTOS DE PERSONAL'!E20</f>
        <v>0</v>
      </c>
      <c r="E32" s="87">
        <f>'GASTOS DE PERSONAL'!F20</f>
        <v>0</v>
      </c>
      <c r="F32" s="44"/>
      <c r="G32" s="43"/>
    </row>
    <row r="33" spans="1:7" ht="18" customHeight="1" x14ac:dyDescent="0.25">
      <c r="A33" s="4"/>
      <c r="B33" s="6" t="s">
        <v>66</v>
      </c>
      <c r="C33" s="90">
        <f>SUM(C34:C35)</f>
        <v>0</v>
      </c>
      <c r="D33" s="90">
        <f>SUM(D34:D35)</f>
        <v>0</v>
      </c>
      <c r="E33" s="90">
        <f>SUM(E34:E35)</f>
        <v>0</v>
      </c>
      <c r="F33" s="58">
        <f>SUM(C33:E33)</f>
        <v>0</v>
      </c>
      <c r="G33" s="43"/>
    </row>
    <row r="34" spans="1:7" ht="15" customHeight="1" x14ac:dyDescent="0.25">
      <c r="A34" s="4"/>
      <c r="B34" s="91" t="s">
        <v>67</v>
      </c>
      <c r="C34" s="92"/>
      <c r="D34" s="92"/>
      <c r="E34" s="92"/>
      <c r="F34" s="44"/>
      <c r="G34" s="43"/>
    </row>
    <row r="35" spans="1:7" ht="15" customHeight="1" x14ac:dyDescent="0.25">
      <c r="A35" s="4"/>
      <c r="B35" s="91" t="s">
        <v>68</v>
      </c>
      <c r="C35" s="92"/>
      <c r="D35" s="92"/>
      <c r="E35" s="92"/>
      <c r="F35" s="44"/>
      <c r="G35" s="43"/>
    </row>
    <row r="36" spans="1:7" ht="18" customHeight="1" x14ac:dyDescent="0.25">
      <c r="A36" s="4"/>
      <c r="B36" s="6" t="s">
        <v>69</v>
      </c>
      <c r="C36" s="36">
        <f>SUM(C37:C43)</f>
        <v>0</v>
      </c>
      <c r="D36" s="36">
        <f>SUM(D37:D43)</f>
        <v>0</v>
      </c>
      <c r="E36" s="36">
        <f>SUM(E37:E43)</f>
        <v>0</v>
      </c>
      <c r="F36" s="58">
        <f>SUM(C36:E36)</f>
        <v>0</v>
      </c>
      <c r="G36" s="43"/>
    </row>
    <row r="37" spans="1:7" ht="15" customHeight="1" x14ac:dyDescent="0.25">
      <c r="A37" s="4"/>
      <c r="B37" s="91" t="s">
        <v>70</v>
      </c>
      <c r="C37" s="87">
        <f>'GASTOS FINANCIEROS'!C8</f>
        <v>0</v>
      </c>
      <c r="D37" s="87">
        <f>'GASTOS FINANCIEROS'!D8</f>
        <v>0</v>
      </c>
      <c r="E37" s="87">
        <f>'GASTOS FINANCIEROS'!E8</f>
        <v>0</v>
      </c>
      <c r="F37" s="44"/>
      <c r="G37" s="43"/>
    </row>
    <row r="38" spans="1:7" ht="15" customHeight="1" x14ac:dyDescent="0.25">
      <c r="A38" s="4"/>
      <c r="B38" s="91" t="s">
        <v>71</v>
      </c>
      <c r="C38" s="87">
        <f>'GASTOS FINANCIEROS'!C11</f>
        <v>0</v>
      </c>
      <c r="D38" s="87">
        <f>'GASTOS FINANCIEROS'!D11</f>
        <v>0</v>
      </c>
      <c r="E38" s="87">
        <f>'GASTOS FINANCIEROS'!E11</f>
        <v>0</v>
      </c>
      <c r="F38" s="44"/>
      <c r="G38" s="43"/>
    </row>
    <row r="39" spans="1:7" ht="15" customHeight="1" x14ac:dyDescent="0.25">
      <c r="A39" s="4"/>
      <c r="B39" s="91" t="s">
        <v>72</v>
      </c>
      <c r="C39" s="87">
        <f>'GASTOS FINANCIEROS'!C14</f>
        <v>0</v>
      </c>
      <c r="D39" s="87">
        <f>'GASTOS FINANCIEROS'!D14</f>
        <v>0</v>
      </c>
      <c r="E39" s="87">
        <f>'GASTOS FINANCIEROS'!E14</f>
        <v>0</v>
      </c>
      <c r="F39" s="44"/>
      <c r="G39" s="43"/>
    </row>
    <row r="40" spans="1:7" ht="15" customHeight="1" x14ac:dyDescent="0.25">
      <c r="A40" s="4"/>
      <c r="B40" s="91" t="s">
        <v>73</v>
      </c>
      <c r="C40" s="87">
        <f>'GASTOS FINANCIEROS'!C17</f>
        <v>0</v>
      </c>
      <c r="D40" s="87">
        <f>'GASTOS FINANCIEROS'!D17</f>
        <v>0</v>
      </c>
      <c r="E40" s="87">
        <f>'GASTOS FINANCIEROS'!E17</f>
        <v>0</v>
      </c>
      <c r="F40" s="44"/>
      <c r="G40" s="43"/>
    </row>
    <row r="41" spans="1:7" ht="15" customHeight="1" x14ac:dyDescent="0.25">
      <c r="A41" s="4"/>
      <c r="B41" s="91" t="s">
        <v>74</v>
      </c>
      <c r="C41" s="87">
        <f>'GASTOS FINANCIEROS'!C20</f>
        <v>0</v>
      </c>
      <c r="D41" s="87">
        <f>'GASTOS FINANCIEROS'!D20</f>
        <v>0</v>
      </c>
      <c r="E41" s="87">
        <f>'GASTOS FINANCIEROS'!E20</f>
        <v>0</v>
      </c>
      <c r="F41" s="44"/>
      <c r="G41" s="43"/>
    </row>
    <row r="42" spans="1:7" ht="15" customHeight="1" x14ac:dyDescent="0.25">
      <c r="A42" s="4"/>
      <c r="B42" s="91" t="s">
        <v>75</v>
      </c>
      <c r="C42" s="87">
        <f>'GASTOS FINANCIEROS'!C23</f>
        <v>0</v>
      </c>
      <c r="D42" s="87">
        <f>'GASTOS FINANCIEROS'!D23</f>
        <v>0</v>
      </c>
      <c r="E42" s="87">
        <f>'GASTOS FINANCIEROS'!E23</f>
        <v>0</v>
      </c>
      <c r="F42" s="44"/>
      <c r="G42" s="43"/>
    </row>
    <row r="43" spans="1:7" ht="15" customHeight="1" x14ac:dyDescent="0.25">
      <c r="A43" s="4"/>
      <c r="B43" s="91" t="s">
        <v>76</v>
      </c>
      <c r="C43" s="87">
        <v>0</v>
      </c>
      <c r="D43" s="87">
        <v>0</v>
      </c>
      <c r="E43" s="87">
        <f>'GASTOS FINANCIEROS'!G26</f>
        <v>0</v>
      </c>
      <c r="F43" s="44"/>
      <c r="G43" s="43"/>
    </row>
    <row r="44" spans="1:7" ht="18" customHeight="1" x14ac:dyDescent="0.25">
      <c r="A44" s="4"/>
      <c r="B44" s="6" t="s">
        <v>77</v>
      </c>
      <c r="C44" s="90">
        <f>SUM(C45:C50)</f>
        <v>0</v>
      </c>
      <c r="D44" s="90">
        <f>SUM(D45:D50)</f>
        <v>0</v>
      </c>
      <c r="E44" s="90">
        <f>SUM(E45:E50)</f>
        <v>0</v>
      </c>
      <c r="F44" s="58">
        <f>SUM(C44:E44)</f>
        <v>0</v>
      </c>
      <c r="G44" s="43"/>
    </row>
    <row r="45" spans="1:7" ht="15" customHeight="1" x14ac:dyDescent="0.25">
      <c r="A45" s="4"/>
      <c r="B45" s="91" t="s">
        <v>78</v>
      </c>
      <c r="C45" s="92"/>
      <c r="D45" s="92"/>
      <c r="E45" s="92"/>
      <c r="F45" s="44"/>
      <c r="G45" s="43"/>
    </row>
    <row r="46" spans="1:7" ht="15" customHeight="1" x14ac:dyDescent="0.25">
      <c r="A46" s="4"/>
      <c r="B46" s="91" t="s">
        <v>79</v>
      </c>
      <c r="C46" s="92"/>
      <c r="D46" s="92"/>
      <c r="E46" s="92"/>
      <c r="F46" s="44"/>
      <c r="G46" s="43"/>
    </row>
    <row r="47" spans="1:7" ht="15" customHeight="1" x14ac:dyDescent="0.25">
      <c r="A47" s="4"/>
      <c r="B47" s="91" t="s">
        <v>80</v>
      </c>
      <c r="C47" s="92"/>
      <c r="D47" s="92"/>
      <c r="E47" s="92"/>
      <c r="F47" s="44"/>
      <c r="G47" s="43"/>
    </row>
    <row r="48" spans="1:7" ht="15" customHeight="1" x14ac:dyDescent="0.25">
      <c r="A48" s="4"/>
      <c r="B48" s="91" t="s">
        <v>81</v>
      </c>
      <c r="C48" s="92"/>
      <c r="D48" s="92"/>
      <c r="E48" s="92"/>
      <c r="F48" s="44"/>
      <c r="G48" s="43"/>
    </row>
    <row r="49" spans="1:7" ht="15" customHeight="1" x14ac:dyDescent="0.25">
      <c r="A49" s="4"/>
      <c r="B49" s="91" t="s">
        <v>82</v>
      </c>
      <c r="C49" s="92"/>
      <c r="D49" s="92"/>
      <c r="E49" s="92"/>
      <c r="F49" s="44"/>
      <c r="G49" s="43"/>
    </row>
    <row r="50" spans="1:7" ht="15" customHeight="1" x14ac:dyDescent="0.25">
      <c r="A50" s="4"/>
      <c r="B50" s="91" t="s">
        <v>83</v>
      </c>
      <c r="C50" s="92"/>
      <c r="D50" s="92"/>
      <c r="E50" s="92"/>
      <c r="F50" s="44"/>
      <c r="G50" s="43"/>
    </row>
    <row r="51" spans="1:7" ht="18" customHeight="1" x14ac:dyDescent="0.25">
      <c r="A51" s="4"/>
      <c r="B51" s="6" t="s">
        <v>84</v>
      </c>
      <c r="C51" s="90">
        <f>SUM(C52)</f>
        <v>0</v>
      </c>
      <c r="D51" s="90">
        <f>SUM(D52)</f>
        <v>0</v>
      </c>
      <c r="E51" s="90">
        <f>SUM(E52)</f>
        <v>0</v>
      </c>
      <c r="F51" s="58">
        <f>SUM(C51:E51)</f>
        <v>0</v>
      </c>
      <c r="G51" s="43"/>
    </row>
    <row r="52" spans="1:7" ht="15" customHeight="1" x14ac:dyDescent="0.25">
      <c r="A52" s="4"/>
      <c r="B52" s="91" t="s">
        <v>85</v>
      </c>
      <c r="C52" s="92"/>
      <c r="D52" s="92"/>
      <c r="E52" s="92"/>
      <c r="F52" s="44"/>
      <c r="G52" s="43"/>
    </row>
    <row r="53" spans="1:7" ht="18" customHeight="1" x14ac:dyDescent="0.25">
      <c r="A53" s="4"/>
      <c r="B53" s="6" t="s">
        <v>86</v>
      </c>
      <c r="C53" s="36">
        <f>SUM(C54:C62)</f>
        <v>0</v>
      </c>
      <c r="D53" s="90">
        <f>SUM(D54:D62)</f>
        <v>0</v>
      </c>
      <c r="E53" s="36">
        <f>SUM(E54:E62)</f>
        <v>0</v>
      </c>
      <c r="F53" s="58">
        <f>SUM(C53:E53)</f>
        <v>0</v>
      </c>
      <c r="G53" s="43"/>
    </row>
    <row r="54" spans="1:7" ht="15" customHeight="1" x14ac:dyDescent="0.25">
      <c r="A54" s="4"/>
      <c r="B54" s="91" t="s">
        <v>87</v>
      </c>
      <c r="C54" s="92"/>
      <c r="D54" s="92"/>
      <c r="E54" s="92"/>
      <c r="F54" s="44"/>
      <c r="G54" s="43"/>
    </row>
    <row r="55" spans="1:7" ht="15" customHeight="1" x14ac:dyDescent="0.25">
      <c r="A55" s="4"/>
      <c r="B55" s="91" t="s">
        <v>88</v>
      </c>
      <c r="C55" s="87"/>
      <c r="D55" s="92"/>
      <c r="E55" s="87">
        <f>'AMORTIZACION INMOVILIZADO'!G12</f>
        <v>0</v>
      </c>
      <c r="F55" s="44"/>
      <c r="G55" s="43"/>
    </row>
    <row r="56" spans="1:7" ht="15" customHeight="1" x14ac:dyDescent="0.25">
      <c r="A56" s="4"/>
      <c r="B56" s="91" t="s">
        <v>89</v>
      </c>
      <c r="C56" s="92"/>
      <c r="D56" s="92"/>
      <c r="E56" s="92"/>
      <c r="F56" s="44"/>
      <c r="G56" s="43"/>
    </row>
    <row r="57" spans="1:7" ht="15" customHeight="1" x14ac:dyDescent="0.25">
      <c r="A57" s="4"/>
      <c r="B57" s="91" t="s">
        <v>90</v>
      </c>
      <c r="C57" s="92"/>
      <c r="D57" s="92"/>
      <c r="E57" s="92"/>
      <c r="F57" s="44"/>
      <c r="G57" s="43"/>
    </row>
    <row r="58" spans="1:7" ht="15" customHeight="1" x14ac:dyDescent="0.25">
      <c r="A58" s="4"/>
      <c r="B58" s="91" t="s">
        <v>91</v>
      </c>
      <c r="C58" s="92"/>
      <c r="D58" s="92"/>
      <c r="E58" s="92"/>
      <c r="F58" s="44"/>
      <c r="G58" s="43"/>
    </row>
    <row r="59" spans="1:7" ht="15" customHeight="1" x14ac:dyDescent="0.25">
      <c r="A59" s="4"/>
      <c r="B59" s="91" t="s">
        <v>92</v>
      </c>
      <c r="C59" s="92"/>
      <c r="D59" s="92"/>
      <c r="E59" s="92"/>
      <c r="F59" s="44"/>
      <c r="G59" s="43"/>
    </row>
    <row r="60" spans="1:7" ht="15" customHeight="1" x14ac:dyDescent="0.25">
      <c r="A60" s="4"/>
      <c r="B60" s="91" t="s">
        <v>93</v>
      </c>
      <c r="C60" s="92"/>
      <c r="D60" s="92"/>
      <c r="E60" s="92"/>
      <c r="F60" s="44"/>
      <c r="G60" s="43"/>
    </row>
    <row r="61" spans="1:7" ht="15" customHeight="1" x14ac:dyDescent="0.25">
      <c r="A61" s="4"/>
      <c r="B61" s="91" t="s">
        <v>94</v>
      </c>
      <c r="C61" s="92"/>
      <c r="D61" s="92"/>
      <c r="E61" s="92"/>
      <c r="F61" s="44"/>
      <c r="G61" s="43"/>
    </row>
    <row r="62" spans="1:7" ht="15" customHeight="1" x14ac:dyDescent="0.25">
      <c r="A62" s="4"/>
      <c r="B62" s="91" t="s">
        <v>95</v>
      </c>
      <c r="C62" s="92"/>
      <c r="D62" s="92"/>
      <c r="E62" s="92"/>
      <c r="F62" s="44"/>
      <c r="G62" s="43"/>
    </row>
    <row r="63" spans="1:7" ht="15" customHeight="1" x14ac:dyDescent="0.25">
      <c r="A63" s="10"/>
      <c r="B63" s="11"/>
      <c r="C63" s="13"/>
      <c r="D63" s="13"/>
      <c r="E63" s="13"/>
      <c r="F63" s="48"/>
      <c r="G63" s="46"/>
    </row>
    <row r="64" spans="1:7" x14ac:dyDescent="0.25">
      <c r="A64" s="40"/>
      <c r="B64" s="3"/>
      <c r="C64" s="14"/>
      <c r="D64" s="14"/>
      <c r="E64" s="14"/>
      <c r="F64" s="3"/>
      <c r="G64" s="42"/>
    </row>
    <row r="65" spans="1:8" x14ac:dyDescent="0.25">
      <c r="A65" s="4"/>
      <c r="B65" s="6" t="s">
        <v>102</v>
      </c>
      <c r="C65" s="36">
        <f>C53+C51+C44+C36+C33+C27+C23+C12+C8+C3</f>
        <v>0</v>
      </c>
      <c r="D65" s="36">
        <f>D53+D51+D44+D36+D33+D27+D23+D12+D8+D3</f>
        <v>0</v>
      </c>
      <c r="E65" s="36">
        <f>E53+E51+E44+E36+E33+E27+E23+E12+E8+E3</f>
        <v>0</v>
      </c>
      <c r="F65" s="34">
        <f>SUM(F3:F63)</f>
        <v>0</v>
      </c>
      <c r="G65" s="71"/>
      <c r="H65" s="89"/>
    </row>
    <row r="66" spans="1:8" x14ac:dyDescent="0.25">
      <c r="A66" s="10"/>
      <c r="B66" s="11"/>
      <c r="C66" s="13"/>
      <c r="D66" s="13"/>
      <c r="E66" s="13"/>
      <c r="F66" s="11"/>
      <c r="G66" s="46"/>
    </row>
    <row r="68" spans="1:8" x14ac:dyDescent="0.25">
      <c r="B68" t="s">
        <v>138</v>
      </c>
      <c r="C68" s="89" t="e">
        <f>'BIENES CTES Y SR'!F51+COMPRAS!G29</f>
        <v>#VALUE!</v>
      </c>
      <c r="D68" s="89" t="str">
        <f>'BIENES CTES Y SR'!J51</f>
        <v>Sumar los costes fijos</v>
      </c>
      <c r="E68" s="89" t="e">
        <f>'BIENES CTES Y SR'!N51+'GASTOS FINANCIEROS'!G26+'AMORTIZACION INMOVILIZADO'!G12</f>
        <v>#VALUE!</v>
      </c>
      <c r="F68" s="89" t="e">
        <f>SUM(C68:E68)</f>
        <v>#VALUE!</v>
      </c>
    </row>
    <row r="69" spans="1:8" x14ac:dyDescent="0.25">
      <c r="B69" t="s">
        <v>139</v>
      </c>
      <c r="C69" s="89" t="e">
        <f>'BIENES CTES Y SR'!F52+COMPRAS!G30</f>
        <v>#VALUE!</v>
      </c>
      <c r="D69" s="89" t="str">
        <f>'BIENES CTES Y SR'!J52</f>
        <v>Sumar los costes variables</v>
      </c>
      <c r="E69" s="89" t="str">
        <f>'BIENES CTES Y SR'!N52</f>
        <v>Sumar los costes variables</v>
      </c>
      <c r="F69" s="89" t="e">
        <f>SUM(C69:E69)</f>
        <v>#VALUE!</v>
      </c>
    </row>
    <row r="70" spans="1:8" x14ac:dyDescent="0.25">
      <c r="F70" s="89" t="e">
        <f>SUM(F68:F69)</f>
        <v>#VALUE!</v>
      </c>
    </row>
    <row r="71" spans="1:8" x14ac:dyDescent="0.25">
      <c r="C71" s="89" t="e">
        <f>SUM(C68:C70)</f>
        <v>#VALUE!</v>
      </c>
      <c r="D71" s="89">
        <f>SUM(D68:D70)</f>
        <v>0</v>
      </c>
      <c r="E71" s="89" t="e">
        <f>SUM(E68:E70)</f>
        <v>#VALUE!</v>
      </c>
      <c r="F71" s="89" t="e">
        <f>SUM(C71:E71)</f>
        <v>#VALUE!</v>
      </c>
    </row>
  </sheetData>
  <pageMargins left="0.75" right="0.75" top="1" bottom="1" header="0" footer="0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E6" sqref="E6"/>
    </sheetView>
  </sheetViews>
  <sheetFormatPr baseColWidth="10" defaultRowHeight="13.2" x14ac:dyDescent="0.25"/>
  <cols>
    <col min="1" max="1" width="17.88671875" customWidth="1"/>
    <col min="3" max="3" width="16.6640625" bestFit="1" customWidth="1"/>
    <col min="4" max="4" width="17.33203125" bestFit="1" customWidth="1"/>
    <col min="5" max="5" width="14" customWidth="1"/>
    <col min="7" max="7" width="14.109375" bestFit="1" customWidth="1"/>
  </cols>
  <sheetData>
    <row r="2" spans="1:7" ht="15.6" x14ac:dyDescent="0.3">
      <c r="A2" s="230" t="s">
        <v>167</v>
      </c>
      <c r="B2" s="230"/>
      <c r="C2" s="230"/>
      <c r="D2" s="230"/>
      <c r="E2" s="230"/>
      <c r="F2" s="230"/>
      <c r="G2" s="230"/>
    </row>
    <row r="3" spans="1:7" x14ac:dyDescent="0.25">
      <c r="A3" s="188">
        <v>1</v>
      </c>
      <c r="B3" s="189"/>
    </row>
    <row r="4" spans="1:7" x14ac:dyDescent="0.25">
      <c r="A4" s="190" t="s">
        <v>129</v>
      </c>
      <c r="B4" s="190" t="s">
        <v>168</v>
      </c>
      <c r="C4" s="190" t="s">
        <v>169</v>
      </c>
      <c r="D4" s="190" t="s">
        <v>170</v>
      </c>
      <c r="E4" s="190" t="s">
        <v>171</v>
      </c>
      <c r="F4" s="200" t="s">
        <v>109</v>
      </c>
      <c r="G4" s="191" t="s">
        <v>172</v>
      </c>
    </row>
    <row r="5" spans="1:7" x14ac:dyDescent="0.25">
      <c r="A5" s="213" t="s">
        <v>173</v>
      </c>
      <c r="B5" s="13"/>
      <c r="C5" s="13"/>
      <c r="D5" s="13"/>
      <c r="E5" s="192"/>
      <c r="F5" s="201"/>
      <c r="G5" s="52"/>
    </row>
    <row r="6" spans="1:7" x14ac:dyDescent="0.25">
      <c r="A6" s="193"/>
      <c r="B6" s="13"/>
      <c r="C6" s="13"/>
      <c r="D6" s="13"/>
      <c r="E6" s="192"/>
      <c r="F6" s="201"/>
      <c r="G6" s="52"/>
    </row>
    <row r="7" spans="1:7" x14ac:dyDescent="0.25">
      <c r="A7" s="193" t="s">
        <v>175</v>
      </c>
      <c r="B7" s="13"/>
      <c r="C7" s="13"/>
      <c r="D7" s="13"/>
      <c r="E7" s="192"/>
      <c r="F7" s="201">
        <f>B7*C7</f>
        <v>0</v>
      </c>
      <c r="G7" s="52"/>
    </row>
    <row r="8" spans="1:7" x14ac:dyDescent="0.25">
      <c r="A8" s="193" t="s">
        <v>176</v>
      </c>
      <c r="B8" s="194"/>
      <c r="C8" s="194"/>
      <c r="D8" s="194"/>
      <c r="E8" s="195"/>
      <c r="F8" s="202">
        <f>E8*D8</f>
        <v>0</v>
      </c>
      <c r="G8" s="196"/>
    </row>
    <row r="9" spans="1:7" x14ac:dyDescent="0.25">
      <c r="A9" s="193"/>
      <c r="B9" s="194"/>
      <c r="C9" s="194"/>
      <c r="D9" s="194"/>
      <c r="E9" s="195"/>
      <c r="F9" s="202"/>
      <c r="G9" s="197"/>
    </row>
    <row r="10" spans="1:7" ht="13.8" thickBot="1" x14ac:dyDescent="0.3">
      <c r="A10" s="207" t="s">
        <v>177</v>
      </c>
      <c r="B10" s="198"/>
      <c r="C10" s="198"/>
      <c r="D10" s="198"/>
      <c r="E10" s="199"/>
      <c r="F10" s="203">
        <f>SUM(F7:F9)</f>
        <v>0</v>
      </c>
      <c r="G10" s="205">
        <f>SUM(G7:G9)</f>
        <v>0</v>
      </c>
    </row>
    <row r="11" spans="1:7" x14ac:dyDescent="0.25">
      <c r="A11" s="213" t="s">
        <v>174</v>
      </c>
      <c r="B11" s="13"/>
      <c r="C11" s="13"/>
      <c r="D11" s="13"/>
      <c r="E11" s="192"/>
      <c r="F11" s="201"/>
      <c r="G11" s="52"/>
    </row>
    <row r="12" spans="1:7" x14ac:dyDescent="0.25">
      <c r="A12" s="12"/>
      <c r="B12" s="13"/>
      <c r="C12" s="13"/>
      <c r="D12" s="13"/>
      <c r="E12" s="192"/>
      <c r="F12" s="201"/>
      <c r="G12" s="52"/>
    </row>
    <row r="13" spans="1:7" x14ac:dyDescent="0.25">
      <c r="A13" s="193" t="s">
        <v>175</v>
      </c>
      <c r="B13" s="13"/>
      <c r="C13" s="13"/>
      <c r="D13" s="13"/>
      <c r="E13" s="192"/>
      <c r="F13" s="201">
        <f>B13*C13</f>
        <v>0</v>
      </c>
      <c r="G13" s="52"/>
    </row>
    <row r="14" spans="1:7" x14ac:dyDescent="0.25">
      <c r="A14" s="193" t="s">
        <v>176</v>
      </c>
      <c r="B14" s="194"/>
      <c r="C14" s="194"/>
      <c r="D14" s="212"/>
      <c r="E14" s="195"/>
      <c r="F14" s="202">
        <f>D14*E14</f>
        <v>0</v>
      </c>
      <c r="G14" s="204"/>
    </row>
    <row r="15" spans="1:7" x14ac:dyDescent="0.25">
      <c r="A15" s="12"/>
      <c r="B15" s="194"/>
      <c r="C15" s="194"/>
      <c r="D15" s="194"/>
      <c r="E15" s="195"/>
      <c r="F15" s="202"/>
      <c r="G15" s="197"/>
    </row>
    <row r="16" spans="1:7" x14ac:dyDescent="0.25">
      <c r="A16" s="206" t="s">
        <v>178</v>
      </c>
      <c r="B16" s="194"/>
      <c r="C16" s="194"/>
      <c r="D16" s="194"/>
      <c r="E16" s="195"/>
      <c r="F16" s="202">
        <f>SUM(F13:F15)</f>
        <v>0</v>
      </c>
      <c r="G16" s="197">
        <f>SUM(G13:G15)</f>
        <v>0</v>
      </c>
    </row>
    <row r="17" spans="1:7" x14ac:dyDescent="0.25">
      <c r="A17" s="40"/>
      <c r="B17" s="3"/>
      <c r="C17" s="3"/>
      <c r="D17" s="3"/>
      <c r="E17" s="3"/>
      <c r="F17" s="209"/>
      <c r="G17" s="42"/>
    </row>
    <row r="18" spans="1:7" x14ac:dyDescent="0.25">
      <c r="A18" s="208" t="s">
        <v>102</v>
      </c>
      <c r="B18" s="6"/>
      <c r="C18" s="6"/>
      <c r="D18" s="6"/>
      <c r="E18" s="6"/>
      <c r="F18" s="210">
        <f>F16+F10</f>
        <v>0</v>
      </c>
      <c r="G18" s="168">
        <f>G16+G10</f>
        <v>0</v>
      </c>
    </row>
    <row r="19" spans="1:7" x14ac:dyDescent="0.25">
      <c r="A19" s="10"/>
      <c r="B19" s="11"/>
      <c r="C19" s="11"/>
      <c r="D19" s="11"/>
      <c r="E19" s="11"/>
      <c r="F19" s="211"/>
      <c r="G19" s="46"/>
    </row>
  </sheetData>
  <mergeCells count="1">
    <mergeCell ref="A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1"/>
  <sheetViews>
    <sheetView workbookViewId="0">
      <selection activeCell="F7" sqref="F7"/>
    </sheetView>
  </sheetViews>
  <sheetFormatPr baseColWidth="10" defaultRowHeight="13.2" x14ac:dyDescent="0.25"/>
  <cols>
    <col min="1" max="1" width="2.88671875" customWidth="1"/>
    <col min="5" max="5" width="15.33203125" customWidth="1"/>
    <col min="7" max="7" width="8.109375" bestFit="1" customWidth="1"/>
    <col min="8" max="8" width="12.109375" customWidth="1"/>
    <col min="9" max="9" width="9.109375" bestFit="1" customWidth="1"/>
    <col min="10" max="10" width="3" customWidth="1"/>
    <col min="11" max="11" width="5.109375" bestFit="1" customWidth="1"/>
    <col min="12" max="12" width="5.44140625" customWidth="1"/>
  </cols>
  <sheetData>
    <row r="2" spans="1:13" ht="15.6" x14ac:dyDescent="0.3">
      <c r="B2" s="230" t="s">
        <v>145</v>
      </c>
      <c r="C2" s="230"/>
      <c r="D2" s="230"/>
      <c r="E2" s="230"/>
      <c r="F2" s="230"/>
      <c r="G2" s="230"/>
      <c r="H2" s="230"/>
      <c r="I2" s="230"/>
      <c r="J2" s="135"/>
    </row>
    <row r="3" spans="1:13" ht="13.8" thickBot="1" x14ac:dyDescent="0.3"/>
    <row r="4" spans="1:13" ht="13.8" thickTop="1" x14ac:dyDescent="0.25">
      <c r="A4" s="97"/>
      <c r="B4" s="129"/>
      <c r="C4" s="129"/>
      <c r="D4" s="129"/>
      <c r="E4" s="129"/>
      <c r="F4" s="129"/>
      <c r="G4" s="129"/>
      <c r="H4" s="129"/>
      <c r="I4" s="129"/>
      <c r="J4" s="129"/>
      <c r="K4" s="130"/>
      <c r="L4" s="89"/>
    </row>
    <row r="5" spans="1:13" x14ac:dyDescent="0.25">
      <c r="A5" s="24"/>
      <c r="B5" s="58" t="s">
        <v>141</v>
      </c>
      <c r="C5" s="44"/>
      <c r="D5" s="44"/>
      <c r="E5" s="44"/>
      <c r="F5" s="44"/>
      <c r="G5" s="44"/>
      <c r="H5" s="44"/>
      <c r="I5" s="44"/>
      <c r="J5" s="44"/>
      <c r="K5" s="131"/>
      <c r="L5" s="89"/>
    </row>
    <row r="6" spans="1:13" x14ac:dyDescent="0.25">
      <c r="A6" s="24"/>
      <c r="B6" s="44"/>
      <c r="C6" s="44"/>
      <c r="D6" s="44"/>
      <c r="E6" s="78" t="s">
        <v>166</v>
      </c>
      <c r="F6" s="44"/>
      <c r="G6" s="44"/>
      <c r="H6" s="44"/>
      <c r="I6" s="44"/>
      <c r="J6" s="44"/>
      <c r="K6" s="131"/>
      <c r="L6" s="134"/>
      <c r="M6" s="67"/>
    </row>
    <row r="7" spans="1:13" x14ac:dyDescent="0.25">
      <c r="A7" s="24"/>
      <c r="B7" s="44" t="s">
        <v>138</v>
      </c>
      <c r="C7" s="44"/>
      <c r="D7" s="44" t="e">
        <f>RESUMEN!C68+RESUMEN!E68/2</f>
        <v>#VALUE!</v>
      </c>
      <c r="E7" s="44" t="e">
        <f>D7+(D7-(RESUMEN!E53/2)-RESUMEN!C4)*PORTADA!D61</f>
        <v>#VALUE!</v>
      </c>
      <c r="F7" s="44" t="e">
        <f>D7/CONTADORES!C12</f>
        <v>#VALUE!</v>
      </c>
      <c r="G7" s="44" t="s">
        <v>142</v>
      </c>
      <c r="H7" s="44" t="e">
        <f>F7/2</f>
        <v>#VALUE!</v>
      </c>
      <c r="I7" s="44" t="s">
        <v>144</v>
      </c>
      <c r="J7" s="44"/>
      <c r="K7" s="136"/>
      <c r="L7" s="89"/>
    </row>
    <row r="8" spans="1:13" x14ac:dyDescent="0.25">
      <c r="A8" s="24"/>
      <c r="B8" s="44" t="s">
        <v>139</v>
      </c>
      <c r="C8" s="44"/>
      <c r="D8" s="44" t="e">
        <f>RESUMEN!C69+RESUMEN!E69/2</f>
        <v>#VALUE!</v>
      </c>
      <c r="E8" s="44" t="e">
        <f>D8+(D8*PORTADA!D61)</f>
        <v>#VALUE!</v>
      </c>
      <c r="F8" s="175" t="e">
        <f>D8/PORTADA!D60</f>
        <v>#VALUE!</v>
      </c>
      <c r="G8" s="44" t="s">
        <v>143</v>
      </c>
      <c r="H8" s="44"/>
      <c r="I8" s="44"/>
      <c r="J8" s="44"/>
      <c r="K8" s="136"/>
      <c r="L8" s="89"/>
    </row>
    <row r="9" spans="1:13" x14ac:dyDescent="0.25">
      <c r="A9" s="24"/>
      <c r="B9" s="44"/>
      <c r="C9" s="44"/>
      <c r="D9" s="44"/>
      <c r="E9" s="44"/>
      <c r="F9" s="44"/>
      <c r="G9" s="44"/>
      <c r="H9" s="44"/>
      <c r="I9" s="44"/>
      <c r="J9" s="44"/>
      <c r="K9" s="137"/>
      <c r="L9" s="89"/>
    </row>
    <row r="10" spans="1:13" x14ac:dyDescent="0.25">
      <c r="A10" s="24"/>
      <c r="B10" s="44"/>
      <c r="C10" s="44"/>
      <c r="D10" s="44"/>
      <c r="E10" s="44"/>
      <c r="F10" s="44"/>
      <c r="G10" s="44"/>
      <c r="H10" s="44"/>
      <c r="I10" s="44"/>
      <c r="J10" s="44"/>
      <c r="K10" s="137"/>
      <c r="L10" s="89"/>
    </row>
    <row r="11" spans="1:13" x14ac:dyDescent="0.25">
      <c r="A11" s="24"/>
      <c r="B11" s="58" t="s">
        <v>140</v>
      </c>
      <c r="C11" s="44"/>
      <c r="D11" s="44"/>
      <c r="E11" s="44"/>
      <c r="F11" s="44"/>
      <c r="G11" s="44"/>
      <c r="H11" s="44"/>
      <c r="I11" s="44"/>
      <c r="J11" s="44"/>
      <c r="K11" s="137"/>
      <c r="L11" s="89"/>
      <c r="M11" s="89"/>
    </row>
    <row r="12" spans="1:13" x14ac:dyDescent="0.25">
      <c r="A12" s="24"/>
      <c r="B12" s="44"/>
      <c r="C12" s="44"/>
      <c r="D12" s="44"/>
      <c r="E12" s="44"/>
      <c r="F12" s="44"/>
      <c r="G12" s="44"/>
      <c r="H12" s="44"/>
      <c r="I12" s="44"/>
      <c r="J12" s="44"/>
      <c r="K12" s="137"/>
      <c r="L12" s="89"/>
    </row>
    <row r="13" spans="1:13" x14ac:dyDescent="0.25">
      <c r="A13" s="24"/>
      <c r="B13" s="44" t="s">
        <v>138</v>
      </c>
      <c r="C13" s="44"/>
      <c r="D13" s="44" t="e">
        <f>RESUMEN!D68+RESUMEN!E68/2</f>
        <v>#VALUE!</v>
      </c>
      <c r="E13" s="44" t="e">
        <f>D13+(D13-(RESUMEN!E53/2)-RESUMEN!D14)*PORTADA!D61</f>
        <v>#VALUE!</v>
      </c>
      <c r="F13" s="44" t="e">
        <f>D13/CONTADORES!C12</f>
        <v>#VALUE!</v>
      </c>
      <c r="G13" s="44" t="s">
        <v>142</v>
      </c>
      <c r="H13" s="44" t="e">
        <f>F13/2</f>
        <v>#VALUE!</v>
      </c>
      <c r="I13" s="44" t="s">
        <v>144</v>
      </c>
      <c r="J13" s="44"/>
      <c r="K13" s="136"/>
      <c r="L13" s="89"/>
    </row>
    <row r="14" spans="1:13" x14ac:dyDescent="0.25">
      <c r="A14" s="24"/>
      <c r="B14" s="44" t="s">
        <v>139</v>
      </c>
      <c r="C14" s="44"/>
      <c r="D14" s="44" t="e">
        <f>RESUMEN!D69+RESUMEN!E69/2</f>
        <v>#VALUE!</v>
      </c>
      <c r="E14" s="44" t="e">
        <f>D14+(D14*PORTADA!D61)</f>
        <v>#VALUE!</v>
      </c>
      <c r="F14" s="175" t="e">
        <f>D14/PORTADA!D60</f>
        <v>#VALUE!</v>
      </c>
      <c r="G14" s="44" t="s">
        <v>143</v>
      </c>
      <c r="H14" s="44"/>
      <c r="I14" s="44"/>
      <c r="J14" s="44"/>
      <c r="K14" s="136"/>
      <c r="L14" s="89"/>
    </row>
    <row r="15" spans="1:13" x14ac:dyDescent="0.25">
      <c r="A15" s="24"/>
      <c r="B15" s="44"/>
      <c r="C15" s="44"/>
      <c r="D15" s="44"/>
      <c r="E15" s="44"/>
      <c r="F15" s="44"/>
      <c r="G15" s="44"/>
      <c r="H15" s="44"/>
      <c r="I15" s="44"/>
      <c r="J15" s="44"/>
      <c r="K15" s="131"/>
      <c r="L15" s="89"/>
    </row>
    <row r="16" spans="1:13" ht="13.8" thickBot="1" x14ac:dyDescent="0.3">
      <c r="A16" s="26"/>
      <c r="B16" s="132"/>
      <c r="C16" s="132"/>
      <c r="D16" s="132"/>
      <c r="E16" s="132"/>
      <c r="F16" s="132"/>
      <c r="G16" s="132"/>
      <c r="H16" s="132"/>
      <c r="I16" s="132"/>
      <c r="J16" s="132"/>
      <c r="K16" s="133"/>
      <c r="L16" s="89"/>
    </row>
    <row r="17" spans="2:12" ht="13.8" thickTop="1" x14ac:dyDescent="0.25">
      <c r="B17" s="89"/>
      <c r="C17" s="89"/>
      <c r="D17" s="89" t="e">
        <f>SUM(D7:D15)</f>
        <v>#VALUE!</v>
      </c>
      <c r="E17" s="89" t="e">
        <f>SUM(E7:E14)</f>
        <v>#VALUE!</v>
      </c>
      <c r="F17" s="89"/>
      <c r="G17" s="89"/>
      <c r="H17" s="89"/>
      <c r="I17" s="89"/>
      <c r="J17" s="89"/>
      <c r="K17" s="89"/>
      <c r="L17" s="89"/>
    </row>
    <row r="18" spans="2:12" x14ac:dyDescent="0.25">
      <c r="B18" s="127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2:12" x14ac:dyDescent="0.25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2:12" x14ac:dyDescent="0.25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</row>
    <row r="21" spans="2:12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spans="2:12" x14ac:dyDescent="0.25"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</row>
    <row r="23" spans="2:12" x14ac:dyDescent="0.25">
      <c r="B23" s="89"/>
      <c r="C23" s="89"/>
      <c r="D23" s="89"/>
      <c r="E23" s="187"/>
      <c r="F23" s="89"/>
      <c r="G23" s="89"/>
      <c r="H23" s="89"/>
      <c r="I23" s="89"/>
      <c r="J23" s="89"/>
      <c r="K23" s="89"/>
      <c r="L23" s="89"/>
    </row>
    <row r="24" spans="2:12" x14ac:dyDescent="0.25">
      <c r="B24" s="128"/>
      <c r="C24" s="89"/>
      <c r="D24" s="89"/>
      <c r="E24" s="89"/>
      <c r="F24" s="89"/>
      <c r="G24" s="89"/>
      <c r="H24" s="89"/>
      <c r="I24" s="89"/>
      <c r="J24" s="89"/>
      <c r="K24" s="89"/>
      <c r="L24" s="89"/>
    </row>
    <row r="25" spans="2:12" x14ac:dyDescent="0.25">
      <c r="B25" s="89"/>
      <c r="C25" s="89"/>
      <c r="D25" s="176"/>
      <c r="E25" s="89"/>
      <c r="F25" s="89"/>
      <c r="G25" s="89"/>
      <c r="H25" s="89"/>
      <c r="I25" s="89"/>
      <c r="J25" s="89"/>
      <c r="K25" s="89"/>
      <c r="L25" s="89"/>
    </row>
    <row r="26" spans="2:12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</row>
    <row r="27" spans="2:12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</row>
    <row r="28" spans="2:12" x14ac:dyDescent="0.2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2:12" x14ac:dyDescent="0.25">
      <c r="B29" s="128"/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2:12" x14ac:dyDescent="0.25"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</row>
    <row r="31" spans="2:12" x14ac:dyDescent="0.25">
      <c r="C31" s="89"/>
    </row>
  </sheetData>
  <mergeCells count="1">
    <mergeCell ref="B2:I2"/>
  </mergeCell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B31" sqref="B31"/>
    </sheetView>
  </sheetViews>
  <sheetFormatPr baseColWidth="10" defaultRowHeight="13.2" x14ac:dyDescent="0.25"/>
  <cols>
    <col min="1" max="1" width="2.6640625" customWidth="1"/>
    <col min="2" max="2" width="40.6640625" customWidth="1"/>
    <col min="3" max="3" width="11.5546875" customWidth="1"/>
    <col min="4" max="4" width="17.44140625" bestFit="1" customWidth="1"/>
    <col min="5" max="5" width="14.44140625" bestFit="1" customWidth="1"/>
    <col min="6" max="6" width="10.33203125" bestFit="1" customWidth="1"/>
    <col min="7" max="7" width="16.109375" bestFit="1" customWidth="1"/>
    <col min="8" max="8" width="41.5546875" bestFit="1" customWidth="1"/>
    <col min="9" max="9" width="2.5546875" customWidth="1"/>
  </cols>
  <sheetData>
    <row r="2" spans="1:9" x14ac:dyDescent="0.25">
      <c r="B2" s="29" t="s">
        <v>60</v>
      </c>
      <c r="C2" s="29"/>
      <c r="D2" s="29"/>
      <c r="E2" s="29"/>
      <c r="F2" s="29"/>
    </row>
    <row r="3" spans="1:9" x14ac:dyDescent="0.25">
      <c r="B3" s="29"/>
      <c r="C3" s="29"/>
      <c r="D3" s="29"/>
      <c r="E3" s="29"/>
      <c r="F3" s="29"/>
    </row>
    <row r="4" spans="1:9" x14ac:dyDescent="0.25">
      <c r="A4" s="40"/>
      <c r="B4" s="41"/>
      <c r="C4" s="41"/>
      <c r="D4" s="84"/>
      <c r="E4" s="84"/>
      <c r="F4" s="84"/>
      <c r="G4" s="14"/>
      <c r="H4" s="3"/>
      <c r="I4" s="42"/>
    </row>
    <row r="5" spans="1:9" x14ac:dyDescent="0.25">
      <c r="A5" s="4"/>
      <c r="B5" s="6" t="s">
        <v>100</v>
      </c>
      <c r="C5" s="6"/>
      <c r="D5" s="90" t="s">
        <v>130</v>
      </c>
      <c r="E5" s="90" t="s">
        <v>131</v>
      </c>
      <c r="F5" s="90" t="s">
        <v>132</v>
      </c>
      <c r="G5" s="39" t="s">
        <v>133</v>
      </c>
      <c r="H5" s="19" t="s">
        <v>101</v>
      </c>
      <c r="I5" s="43"/>
    </row>
    <row r="6" spans="1:9" x14ac:dyDescent="0.25">
      <c r="A6" s="10"/>
      <c r="B6" s="49"/>
      <c r="C6" s="49"/>
      <c r="D6" s="85"/>
      <c r="E6" s="85"/>
      <c r="F6" s="85"/>
      <c r="G6" s="51"/>
      <c r="H6" s="50"/>
      <c r="I6" s="46"/>
    </row>
    <row r="7" spans="1:9" x14ac:dyDescent="0.25">
      <c r="A7" s="4"/>
      <c r="B7" s="5"/>
      <c r="C7" s="5"/>
      <c r="D7" s="12"/>
      <c r="E7" s="12"/>
      <c r="F7" s="12"/>
      <c r="G7" s="12"/>
      <c r="H7" s="5"/>
      <c r="I7" s="43"/>
    </row>
    <row r="8" spans="1:9" x14ac:dyDescent="0.25">
      <c r="A8" s="4"/>
      <c r="B8" s="5" t="s">
        <v>61</v>
      </c>
      <c r="C8" s="5"/>
      <c r="D8" s="31">
        <f>SUM(D9:D10)</f>
        <v>0</v>
      </c>
      <c r="E8" s="31">
        <f>SUM(E9:E10)</f>
        <v>0</v>
      </c>
      <c r="F8" s="31">
        <f>SUM(F9:F10)</f>
        <v>0</v>
      </c>
      <c r="G8" s="31">
        <f>SUM(D8:F8)</f>
        <v>0</v>
      </c>
      <c r="H8" s="5"/>
      <c r="I8" s="43"/>
    </row>
    <row r="9" spans="1:9" x14ac:dyDescent="0.25">
      <c r="A9" s="4"/>
      <c r="B9" s="5"/>
      <c r="C9" s="5"/>
      <c r="D9" s="31"/>
      <c r="E9" s="31"/>
      <c r="F9" s="31"/>
      <c r="G9" s="31"/>
      <c r="H9" s="5"/>
      <c r="I9" s="43"/>
    </row>
    <row r="10" spans="1:9" x14ac:dyDescent="0.25">
      <c r="A10" s="4"/>
      <c r="B10" s="5"/>
      <c r="C10" s="5"/>
      <c r="D10" s="31"/>
      <c r="E10" s="31"/>
      <c r="F10" s="31"/>
      <c r="G10" s="31"/>
      <c r="H10" s="5"/>
      <c r="I10" s="43"/>
    </row>
    <row r="11" spans="1:9" x14ac:dyDescent="0.25">
      <c r="A11" s="4"/>
      <c r="B11" s="5" t="s">
        <v>62</v>
      </c>
      <c r="C11" s="5"/>
      <c r="D11" s="31">
        <f>SUM(D12:D13)</f>
        <v>0</v>
      </c>
      <c r="E11" s="31">
        <f>SUM(E12:E13)</f>
        <v>0</v>
      </c>
      <c r="F11" s="31">
        <f>SUM(F12:F13)</f>
        <v>0</v>
      </c>
      <c r="G11" s="31">
        <f>SUM(D11:F11)</f>
        <v>0</v>
      </c>
      <c r="H11" s="5"/>
      <c r="I11" s="43"/>
    </row>
    <row r="12" spans="1:9" x14ac:dyDescent="0.25">
      <c r="A12" s="4"/>
      <c r="B12" s="5"/>
      <c r="C12" s="5"/>
      <c r="D12" s="31"/>
      <c r="E12" s="31"/>
      <c r="F12" s="31"/>
      <c r="G12" s="31"/>
      <c r="H12" s="5"/>
      <c r="I12" s="43"/>
    </row>
    <row r="13" spans="1:9" x14ac:dyDescent="0.25">
      <c r="A13" s="4"/>
      <c r="B13" s="5"/>
      <c r="C13" s="5"/>
      <c r="D13" s="31"/>
      <c r="E13" s="31"/>
      <c r="F13" s="31"/>
      <c r="G13" s="31"/>
      <c r="H13" s="5"/>
      <c r="I13" s="43"/>
    </row>
    <row r="14" spans="1:9" x14ac:dyDescent="0.25">
      <c r="A14" s="4"/>
      <c r="B14" s="5" t="s">
        <v>63</v>
      </c>
      <c r="C14" s="5"/>
      <c r="D14" s="31">
        <f>SUM(D15:D16)</f>
        <v>0</v>
      </c>
      <c r="E14" s="31">
        <f>SUM(E15:E16)</f>
        <v>0</v>
      </c>
      <c r="F14" s="31">
        <f>SUM(F15:F16)</f>
        <v>0</v>
      </c>
      <c r="G14" s="31">
        <f>SUM(D14:F14)</f>
        <v>0</v>
      </c>
      <c r="H14" s="5"/>
      <c r="I14" s="43"/>
    </row>
    <row r="15" spans="1:9" x14ac:dyDescent="0.25">
      <c r="A15" s="4"/>
      <c r="B15" s="5"/>
      <c r="C15" s="5"/>
      <c r="D15" s="31"/>
      <c r="E15" s="31"/>
      <c r="F15" s="31"/>
      <c r="G15" s="31"/>
      <c r="H15" s="5"/>
      <c r="I15" s="43"/>
    </row>
    <row r="16" spans="1:9" x14ac:dyDescent="0.25">
      <c r="A16" s="4"/>
      <c r="B16" s="5"/>
      <c r="C16" s="5"/>
      <c r="D16" s="31"/>
      <c r="E16" s="31"/>
      <c r="F16" s="31"/>
      <c r="G16" s="31"/>
      <c r="H16" s="5"/>
      <c r="I16" s="43"/>
    </row>
    <row r="17" spans="1:10" x14ac:dyDescent="0.25">
      <c r="A17" s="4"/>
      <c r="B17" s="5" t="s">
        <v>64</v>
      </c>
      <c r="C17" s="5"/>
      <c r="D17" s="31">
        <f>SUM(D18:D19)</f>
        <v>0</v>
      </c>
      <c r="E17" s="31">
        <f>SUM(E18:E19)</f>
        <v>0</v>
      </c>
      <c r="F17" s="31">
        <f>SUM(F18:F19)</f>
        <v>0</v>
      </c>
      <c r="G17" s="31">
        <f>SUM(D17:F17)</f>
        <v>0</v>
      </c>
      <c r="H17" s="5"/>
      <c r="I17" s="43"/>
    </row>
    <row r="18" spans="1:10" x14ac:dyDescent="0.25">
      <c r="A18" s="4"/>
      <c r="B18" s="5"/>
      <c r="C18" s="5"/>
      <c r="D18" s="31"/>
      <c r="E18" s="31"/>
      <c r="F18" s="31"/>
      <c r="G18" s="31"/>
      <c r="H18" s="5"/>
      <c r="I18" s="43"/>
    </row>
    <row r="19" spans="1:10" x14ac:dyDescent="0.25">
      <c r="A19" s="4"/>
      <c r="B19" s="5"/>
      <c r="C19" s="5"/>
      <c r="D19" s="31"/>
      <c r="E19" s="31"/>
      <c r="F19" s="31"/>
      <c r="G19" s="31"/>
      <c r="H19" s="5"/>
      <c r="I19" s="43"/>
    </row>
    <row r="20" spans="1:10" x14ac:dyDescent="0.25">
      <c r="A20" s="4"/>
      <c r="B20" s="5" t="s">
        <v>65</v>
      </c>
      <c r="C20" s="5"/>
      <c r="D20" s="31">
        <f>SUM(D21:D21)</f>
        <v>0</v>
      </c>
      <c r="E20" s="31">
        <f>SUM(E21:E21)</f>
        <v>0</v>
      </c>
      <c r="F20" s="31">
        <f>SUM(F21:F21)</f>
        <v>0</v>
      </c>
      <c r="G20" s="31">
        <f>SUM(D20:F20)</f>
        <v>0</v>
      </c>
      <c r="H20" s="5"/>
      <c r="I20" s="43"/>
    </row>
    <row r="21" spans="1:10" x14ac:dyDescent="0.25">
      <c r="A21" s="4"/>
      <c r="B21" s="45"/>
      <c r="C21" s="44"/>
      <c r="D21" s="31"/>
      <c r="E21" s="31"/>
      <c r="F21" s="31"/>
      <c r="G21" s="31"/>
      <c r="H21" s="5"/>
      <c r="I21" s="43"/>
      <c r="J21" s="67"/>
    </row>
    <row r="22" spans="1:10" x14ac:dyDescent="0.25">
      <c r="A22" s="10"/>
      <c r="B22" s="47"/>
      <c r="C22" s="48"/>
      <c r="D22" s="52"/>
      <c r="E22" s="52"/>
      <c r="F22" s="52"/>
      <c r="G22" s="52"/>
      <c r="H22" s="11"/>
      <c r="I22" s="46"/>
    </row>
    <row r="23" spans="1:10" x14ac:dyDescent="0.25">
      <c r="A23" s="4"/>
      <c r="B23" s="5"/>
      <c r="C23" s="5"/>
      <c r="D23" s="31"/>
      <c r="E23" s="31"/>
      <c r="F23" s="31"/>
      <c r="G23" s="31"/>
      <c r="H23" s="5"/>
      <c r="I23" s="43"/>
    </row>
    <row r="24" spans="1:10" x14ac:dyDescent="0.25">
      <c r="A24" s="4"/>
      <c r="B24" s="6" t="s">
        <v>99</v>
      </c>
      <c r="C24" s="6"/>
      <c r="D24" s="36">
        <f>D20+D17+D14+D11+D8</f>
        <v>0</v>
      </c>
      <c r="E24" s="36">
        <f>E20+E17+E14+E11+E8</f>
        <v>0</v>
      </c>
      <c r="F24" s="36">
        <f>F20+F17+F14+F11+F8</f>
        <v>0</v>
      </c>
      <c r="G24" s="31">
        <f>SUM(D24:F24)</f>
        <v>0</v>
      </c>
      <c r="H24" s="5"/>
      <c r="I24" s="43"/>
    </row>
    <row r="25" spans="1:10" x14ac:dyDescent="0.25">
      <c r="A25" s="10"/>
      <c r="B25" s="11"/>
      <c r="C25" s="11"/>
      <c r="D25" s="13"/>
      <c r="E25" s="13"/>
      <c r="F25" s="13"/>
      <c r="G25" s="13"/>
      <c r="H25" s="11"/>
      <c r="I25" s="46"/>
    </row>
  </sheetData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5"/>
  <sheetViews>
    <sheetView workbookViewId="0">
      <selection activeCell="F15" sqref="F15"/>
    </sheetView>
  </sheetViews>
  <sheetFormatPr baseColWidth="10" defaultRowHeight="13.2" x14ac:dyDescent="0.25"/>
  <cols>
    <col min="1" max="1" width="1.6640625" customWidth="1"/>
    <col min="2" max="2" width="45.44140625" bestFit="1" customWidth="1"/>
    <col min="3" max="4" width="9.109375" bestFit="1" customWidth="1"/>
    <col min="5" max="8" width="8.6640625" customWidth="1"/>
    <col min="9" max="9" width="8.88671875" customWidth="1"/>
    <col min="10" max="13" width="8.6640625" customWidth="1"/>
    <col min="14" max="14" width="9.44140625" customWidth="1"/>
    <col min="15" max="15" width="15.88671875" customWidth="1"/>
    <col min="16" max="16" width="19.109375" customWidth="1"/>
    <col min="17" max="17" width="22.109375" bestFit="1" customWidth="1"/>
  </cols>
  <sheetData>
    <row r="2" spans="1:17" x14ac:dyDescent="0.25">
      <c r="B2" s="6" t="s">
        <v>45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7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x14ac:dyDescent="0.25">
      <c r="A4" s="40"/>
      <c r="B4" s="41"/>
      <c r="C4" s="231" t="s">
        <v>130</v>
      </c>
      <c r="D4" s="232"/>
      <c r="E4" s="232"/>
      <c r="F4" s="233"/>
      <c r="G4" s="234" t="s">
        <v>131</v>
      </c>
      <c r="H4" s="234"/>
      <c r="I4" s="234"/>
      <c r="J4" s="235"/>
      <c r="K4" s="236" t="s">
        <v>147</v>
      </c>
      <c r="L4" s="236"/>
      <c r="M4" s="236"/>
      <c r="N4" s="237"/>
      <c r="O4" s="14"/>
      <c r="P4" s="42"/>
    </row>
    <row r="5" spans="1:17" x14ac:dyDescent="0.25">
      <c r="A5" s="4"/>
      <c r="B5" s="19" t="s">
        <v>100</v>
      </c>
      <c r="C5" s="39">
        <v>2012</v>
      </c>
      <c r="D5" s="57">
        <v>2013</v>
      </c>
      <c r="E5" s="19">
        <v>2014</v>
      </c>
      <c r="F5" s="39" t="s">
        <v>146</v>
      </c>
      <c r="G5" s="39">
        <v>2012</v>
      </c>
      <c r="H5" s="39">
        <v>2013</v>
      </c>
      <c r="I5" s="39">
        <v>2014</v>
      </c>
      <c r="J5" s="39" t="s">
        <v>146</v>
      </c>
      <c r="K5" s="39">
        <v>2012</v>
      </c>
      <c r="L5" s="39">
        <v>2013</v>
      </c>
      <c r="M5" s="39">
        <v>2014</v>
      </c>
      <c r="N5" s="39" t="s">
        <v>146</v>
      </c>
      <c r="O5" s="39" t="s">
        <v>133</v>
      </c>
      <c r="P5" s="57" t="s">
        <v>101</v>
      </c>
    </row>
    <row r="6" spans="1:17" ht="5.25" customHeight="1" x14ac:dyDescent="0.25">
      <c r="A6" s="10"/>
      <c r="B6" s="49"/>
      <c r="C6" s="85"/>
      <c r="D6" s="162"/>
      <c r="E6" s="49"/>
      <c r="F6" s="85"/>
      <c r="G6" s="85"/>
      <c r="H6" s="85"/>
      <c r="I6" s="85"/>
      <c r="J6" s="85"/>
      <c r="K6" s="85"/>
      <c r="L6" s="85"/>
      <c r="M6" s="85"/>
      <c r="N6" s="85"/>
      <c r="O6" s="13"/>
      <c r="P6" s="46"/>
    </row>
    <row r="7" spans="1:17" x14ac:dyDescent="0.25">
      <c r="A7" s="4"/>
      <c r="B7" s="6"/>
      <c r="C7" s="36"/>
      <c r="D7" s="168"/>
      <c r="E7" s="58"/>
      <c r="F7" s="36"/>
      <c r="G7" s="36"/>
      <c r="H7" s="36"/>
      <c r="I7" s="36"/>
      <c r="J7" s="36"/>
      <c r="K7" s="36"/>
      <c r="L7" s="36"/>
      <c r="M7" s="36"/>
      <c r="N7" s="36"/>
      <c r="O7" s="31"/>
      <c r="P7" s="43"/>
    </row>
    <row r="8" spans="1:17" x14ac:dyDescent="0.25">
      <c r="A8" s="4"/>
      <c r="B8" s="5" t="s">
        <v>46</v>
      </c>
      <c r="C8" s="32">
        <f t="shared" ref="C8:M8" si="0">SUM(C9:C10)</f>
        <v>0</v>
      </c>
      <c r="D8" s="32">
        <f t="shared" si="0"/>
        <v>0</v>
      </c>
      <c r="E8" s="32">
        <f t="shared" si="0"/>
        <v>0</v>
      </c>
      <c r="F8" s="31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1">
        <f t="shared" ref="J8" si="1">SUM(J9:J10)</f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1">
        <f t="shared" ref="N8" si="2">SUM(N9:N10)</f>
        <v>0</v>
      </c>
      <c r="O8" s="31">
        <f>F8+J8+N8</f>
        <v>0</v>
      </c>
      <c r="P8" s="43"/>
    </row>
    <row r="9" spans="1:17" x14ac:dyDescent="0.25">
      <c r="A9" s="4"/>
      <c r="B9" s="5"/>
      <c r="C9" s="219"/>
      <c r="D9" s="224"/>
      <c r="E9" s="225"/>
      <c r="F9" s="219">
        <f t="shared" ref="F9:F10" si="3">SUM(C9:E9)/3</f>
        <v>0</v>
      </c>
      <c r="G9" s="219"/>
      <c r="H9" s="219"/>
      <c r="I9" s="219"/>
      <c r="J9" s="219">
        <f t="shared" ref="J9:J10" si="4">SUM(G9:I9)/3</f>
        <v>0</v>
      </c>
      <c r="K9" s="219"/>
      <c r="L9" s="219"/>
      <c r="M9" s="219"/>
      <c r="N9" s="219">
        <f t="shared" ref="N9:N10" si="5">SUM(K9:M9)/3</f>
        <v>0</v>
      </c>
      <c r="O9" s="31"/>
      <c r="P9" s="43"/>
    </row>
    <row r="10" spans="1:17" x14ac:dyDescent="0.25">
      <c r="A10" s="4"/>
      <c r="B10" s="5"/>
      <c r="C10" s="219"/>
      <c r="D10" s="224"/>
      <c r="E10" s="225"/>
      <c r="F10" s="219">
        <f t="shared" si="3"/>
        <v>0</v>
      </c>
      <c r="G10" s="219"/>
      <c r="H10" s="219"/>
      <c r="I10" s="219"/>
      <c r="J10" s="219">
        <f t="shared" si="4"/>
        <v>0</v>
      </c>
      <c r="K10" s="219"/>
      <c r="L10" s="219"/>
      <c r="M10" s="219"/>
      <c r="N10" s="219">
        <f t="shared" si="5"/>
        <v>0</v>
      </c>
      <c r="O10" s="31"/>
      <c r="P10" s="43"/>
    </row>
    <row r="11" spans="1:17" x14ac:dyDescent="0.25">
      <c r="A11" s="4"/>
      <c r="B11" s="5" t="s">
        <v>47</v>
      </c>
      <c r="C11" s="32">
        <f t="shared" ref="C11:I11" si="6">SUM(C12:C14)</f>
        <v>0</v>
      </c>
      <c r="D11" s="32">
        <f t="shared" si="6"/>
        <v>0</v>
      </c>
      <c r="E11" s="32">
        <f t="shared" si="6"/>
        <v>0</v>
      </c>
      <c r="F11" s="31">
        <f>SUM(F12:F15)</f>
        <v>0</v>
      </c>
      <c r="G11" s="32">
        <f t="shared" si="6"/>
        <v>0</v>
      </c>
      <c r="H11" s="32">
        <f t="shared" si="6"/>
        <v>0</v>
      </c>
      <c r="I11" s="32">
        <f t="shared" si="6"/>
        <v>0</v>
      </c>
      <c r="J11" s="31">
        <f>SUM(J12:J15)</f>
        <v>0</v>
      </c>
      <c r="K11" s="32">
        <f t="shared" ref="K11:M11" si="7">SUM(K12:K14)</f>
        <v>0</v>
      </c>
      <c r="L11" s="32">
        <f t="shared" si="7"/>
        <v>0</v>
      </c>
      <c r="M11" s="32">
        <f t="shared" si="7"/>
        <v>0</v>
      </c>
      <c r="N11" s="31">
        <f>SUM(N12:N15)</f>
        <v>0</v>
      </c>
      <c r="O11" s="31">
        <f>F11+J11+N11</f>
        <v>0</v>
      </c>
      <c r="P11" s="43"/>
    </row>
    <row r="12" spans="1:17" x14ac:dyDescent="0.25">
      <c r="A12" s="4"/>
      <c r="B12" s="82"/>
      <c r="C12" s="223"/>
      <c r="D12" s="226"/>
      <c r="E12" s="227"/>
      <c r="F12" s="219">
        <f t="shared" ref="F12:F15" si="8">SUM(C12:E12)/3</f>
        <v>0</v>
      </c>
      <c r="G12" s="223"/>
      <c r="H12" s="223"/>
      <c r="I12" s="223"/>
      <c r="J12" s="219">
        <f t="shared" ref="J12:J15" si="9">SUM(G12:I12)/3</f>
        <v>0</v>
      </c>
      <c r="K12" s="219"/>
      <c r="L12" s="219"/>
      <c r="M12" s="219"/>
      <c r="N12" s="219">
        <f t="shared" ref="N12:N15" si="10">SUM(K12:M12)/3</f>
        <v>0</v>
      </c>
      <c r="O12" s="31"/>
      <c r="P12" s="43"/>
      <c r="Q12" s="67"/>
    </row>
    <row r="13" spans="1:17" x14ac:dyDescent="0.25">
      <c r="A13" s="4"/>
      <c r="B13" s="220" t="s">
        <v>106</v>
      </c>
      <c r="C13" s="223"/>
      <c r="D13" s="226"/>
      <c r="E13" s="227"/>
      <c r="F13" s="219">
        <f t="shared" si="8"/>
        <v>0</v>
      </c>
      <c r="G13" s="223"/>
      <c r="H13" s="223"/>
      <c r="I13" s="223"/>
      <c r="J13" s="219">
        <f t="shared" si="9"/>
        <v>0</v>
      </c>
      <c r="K13" s="219"/>
      <c r="L13" s="219"/>
      <c r="M13" s="219"/>
      <c r="N13" s="219">
        <f t="shared" si="10"/>
        <v>0</v>
      </c>
      <c r="O13" s="31"/>
      <c r="P13" s="43"/>
      <c r="Q13" s="67"/>
    </row>
    <row r="14" spans="1:17" x14ac:dyDescent="0.25">
      <c r="A14" s="4"/>
      <c r="B14" s="220" t="s">
        <v>107</v>
      </c>
      <c r="C14" s="223"/>
      <c r="D14" s="226"/>
      <c r="E14" s="227"/>
      <c r="F14" s="219">
        <f t="shared" si="8"/>
        <v>0</v>
      </c>
      <c r="G14" s="223"/>
      <c r="H14" s="223"/>
      <c r="I14" s="223"/>
      <c r="J14" s="219">
        <f t="shared" si="9"/>
        <v>0</v>
      </c>
      <c r="K14" s="219"/>
      <c r="L14" s="219"/>
      <c r="M14" s="219"/>
      <c r="N14" s="219">
        <f t="shared" si="10"/>
        <v>0</v>
      </c>
      <c r="O14" s="31"/>
      <c r="P14" s="76"/>
      <c r="Q14" s="67"/>
    </row>
    <row r="15" spans="1:17" x14ac:dyDescent="0.25">
      <c r="A15" s="4"/>
      <c r="B15" s="5"/>
      <c r="C15" s="219"/>
      <c r="D15" s="224"/>
      <c r="E15" s="225"/>
      <c r="F15" s="219">
        <f t="shared" si="8"/>
        <v>0</v>
      </c>
      <c r="G15" s="219"/>
      <c r="H15" s="219"/>
      <c r="I15" s="219"/>
      <c r="J15" s="219">
        <f t="shared" si="9"/>
        <v>0</v>
      </c>
      <c r="K15" s="219"/>
      <c r="L15" s="219"/>
      <c r="M15" s="219"/>
      <c r="N15" s="219">
        <f t="shared" si="10"/>
        <v>0</v>
      </c>
      <c r="O15" s="31"/>
      <c r="P15" s="43"/>
    </row>
    <row r="16" spans="1:17" x14ac:dyDescent="0.25">
      <c r="A16" s="4"/>
      <c r="B16" s="5" t="s">
        <v>48</v>
      </c>
      <c r="C16" s="32">
        <f t="shared" ref="C16:I16" si="11">SUM(C17:C23)</f>
        <v>0</v>
      </c>
      <c r="D16" s="32">
        <f t="shared" si="11"/>
        <v>0</v>
      </c>
      <c r="E16" s="32">
        <f t="shared" si="11"/>
        <v>0</v>
      </c>
      <c r="F16" s="31">
        <f>SUM(F17:F23)</f>
        <v>0</v>
      </c>
      <c r="G16" s="32">
        <f t="shared" si="11"/>
        <v>0</v>
      </c>
      <c r="H16" s="32">
        <f t="shared" si="11"/>
        <v>0</v>
      </c>
      <c r="I16" s="32">
        <f t="shared" si="11"/>
        <v>0</v>
      </c>
      <c r="J16" s="31">
        <f>SUM(J17:J23)</f>
        <v>0</v>
      </c>
      <c r="K16" s="32">
        <f t="shared" ref="K16:M16" si="12">SUM(K17:K23)</f>
        <v>0</v>
      </c>
      <c r="L16" s="32">
        <f t="shared" si="12"/>
        <v>0</v>
      </c>
      <c r="M16" s="32">
        <f t="shared" si="12"/>
        <v>0</v>
      </c>
      <c r="N16" s="31">
        <f>SUM(N17:N23)</f>
        <v>0</v>
      </c>
      <c r="O16" s="31">
        <f>F16+J16+N16</f>
        <v>0</v>
      </c>
      <c r="P16" s="43"/>
      <c r="Q16" s="67"/>
    </row>
    <row r="17" spans="1:17" x14ac:dyDescent="0.25">
      <c r="A17" s="4"/>
      <c r="B17" s="220" t="s">
        <v>150</v>
      </c>
      <c r="C17" s="223"/>
      <c r="D17" s="226"/>
      <c r="E17" s="227"/>
      <c r="F17" s="219">
        <f t="shared" ref="F17:F46" si="13">SUM(C17:E17)/3</f>
        <v>0</v>
      </c>
      <c r="G17" s="223"/>
      <c r="H17" s="223"/>
      <c r="I17" s="223"/>
      <c r="J17" s="219">
        <f t="shared" ref="J17:J46" si="14">SUM(G17:I17)/3</f>
        <v>0</v>
      </c>
      <c r="K17" s="219"/>
      <c r="L17" s="219"/>
      <c r="M17" s="219"/>
      <c r="N17" s="219">
        <f t="shared" ref="N17:N46" si="15">SUM(K17:M17)/3</f>
        <v>0</v>
      </c>
      <c r="O17" s="31"/>
      <c r="P17" s="43"/>
      <c r="Q17" s="67"/>
    </row>
    <row r="18" spans="1:17" x14ac:dyDescent="0.25">
      <c r="A18" s="4"/>
      <c r="B18" s="220" t="s">
        <v>186</v>
      </c>
      <c r="C18" s="223"/>
      <c r="D18" s="226"/>
      <c r="E18" s="227"/>
      <c r="F18" s="219">
        <f t="shared" si="13"/>
        <v>0</v>
      </c>
      <c r="G18" s="223"/>
      <c r="H18" s="223"/>
      <c r="I18" s="223"/>
      <c r="J18" s="219">
        <f t="shared" si="14"/>
        <v>0</v>
      </c>
      <c r="K18" s="219"/>
      <c r="L18" s="219"/>
      <c r="M18" s="219"/>
      <c r="N18" s="219">
        <f t="shared" si="15"/>
        <v>0</v>
      </c>
      <c r="O18" s="31"/>
      <c r="P18" s="43"/>
      <c r="Q18" s="67"/>
    </row>
    <row r="19" spans="1:17" x14ac:dyDescent="0.25">
      <c r="A19" s="4"/>
      <c r="B19" s="82"/>
      <c r="C19" s="223"/>
      <c r="D19" s="226"/>
      <c r="E19" s="227"/>
      <c r="F19" s="219">
        <f t="shared" si="13"/>
        <v>0</v>
      </c>
      <c r="G19" s="223"/>
      <c r="H19" s="223"/>
      <c r="I19" s="223"/>
      <c r="J19" s="219">
        <f t="shared" si="14"/>
        <v>0</v>
      </c>
      <c r="K19" s="219"/>
      <c r="L19" s="219"/>
      <c r="M19" s="219"/>
      <c r="N19" s="219">
        <f t="shared" si="15"/>
        <v>0</v>
      </c>
      <c r="O19" s="31"/>
      <c r="P19" s="43"/>
      <c r="Q19" s="67"/>
    </row>
    <row r="20" spans="1:17" x14ac:dyDescent="0.25">
      <c r="A20" s="4"/>
      <c r="B20" s="82"/>
      <c r="C20" s="223"/>
      <c r="D20" s="226"/>
      <c r="E20" s="227"/>
      <c r="F20" s="219">
        <f t="shared" si="13"/>
        <v>0</v>
      </c>
      <c r="G20" s="223"/>
      <c r="H20" s="223"/>
      <c r="I20" s="223"/>
      <c r="J20" s="219">
        <f t="shared" si="14"/>
        <v>0</v>
      </c>
      <c r="K20" s="219"/>
      <c r="L20" s="219"/>
      <c r="M20" s="219"/>
      <c r="N20" s="219">
        <f t="shared" si="15"/>
        <v>0</v>
      </c>
      <c r="O20" s="31"/>
      <c r="P20" s="43"/>
      <c r="Q20" s="67"/>
    </row>
    <row r="21" spans="1:17" x14ac:dyDescent="0.25">
      <c r="A21" s="4"/>
      <c r="B21" s="186"/>
      <c r="C21" s="223"/>
      <c r="D21" s="226"/>
      <c r="E21" s="227"/>
      <c r="F21" s="219">
        <f t="shared" si="13"/>
        <v>0</v>
      </c>
      <c r="G21" s="223"/>
      <c r="H21" s="223"/>
      <c r="I21" s="223"/>
      <c r="J21" s="219">
        <f t="shared" si="14"/>
        <v>0</v>
      </c>
      <c r="K21" s="219"/>
      <c r="L21" s="219"/>
      <c r="M21" s="219"/>
      <c r="N21" s="219">
        <f t="shared" si="15"/>
        <v>0</v>
      </c>
      <c r="O21" s="31"/>
      <c r="P21" s="43"/>
      <c r="Q21" s="67"/>
    </row>
    <row r="22" spans="1:17" x14ac:dyDescent="0.25">
      <c r="A22" s="4"/>
      <c r="B22" s="82"/>
      <c r="C22" s="223"/>
      <c r="D22" s="226"/>
      <c r="E22" s="227"/>
      <c r="F22" s="219">
        <f t="shared" si="13"/>
        <v>0</v>
      </c>
      <c r="G22" s="223"/>
      <c r="H22" s="223"/>
      <c r="I22" s="223"/>
      <c r="J22" s="219">
        <f t="shared" si="14"/>
        <v>0</v>
      </c>
      <c r="K22" s="219"/>
      <c r="L22" s="219"/>
      <c r="M22" s="219"/>
      <c r="N22" s="219">
        <f t="shared" si="15"/>
        <v>0</v>
      </c>
      <c r="O22" s="31"/>
      <c r="P22" s="43"/>
    </row>
    <row r="23" spans="1:17" x14ac:dyDescent="0.25">
      <c r="A23" s="4"/>
      <c r="B23" s="82"/>
      <c r="C23" s="219"/>
      <c r="D23" s="224"/>
      <c r="E23" s="225"/>
      <c r="F23" s="219">
        <f t="shared" si="13"/>
        <v>0</v>
      </c>
      <c r="G23" s="219"/>
      <c r="H23" s="219"/>
      <c r="I23" s="219"/>
      <c r="J23" s="219">
        <f t="shared" si="14"/>
        <v>0</v>
      </c>
      <c r="K23" s="219"/>
      <c r="L23" s="219"/>
      <c r="M23" s="219"/>
      <c r="N23" s="219">
        <f t="shared" si="15"/>
        <v>0</v>
      </c>
      <c r="O23" s="31"/>
      <c r="P23" s="43"/>
      <c r="Q23" s="67"/>
    </row>
    <row r="24" spans="1:17" x14ac:dyDescent="0.25">
      <c r="A24" s="4"/>
      <c r="B24" s="5" t="s">
        <v>49</v>
      </c>
      <c r="C24" s="32">
        <f t="shared" ref="C24:M24" si="16">SUM(C25:C26)</f>
        <v>0</v>
      </c>
      <c r="D24" s="32">
        <f t="shared" si="16"/>
        <v>0</v>
      </c>
      <c r="E24" s="32">
        <f t="shared" si="16"/>
        <v>0</v>
      </c>
      <c r="F24" s="31">
        <f>SUM(F25:F26)</f>
        <v>0</v>
      </c>
      <c r="G24" s="32">
        <f t="shared" si="16"/>
        <v>0</v>
      </c>
      <c r="H24" s="32">
        <f t="shared" si="16"/>
        <v>0</v>
      </c>
      <c r="I24" s="32">
        <f t="shared" si="16"/>
        <v>0</v>
      </c>
      <c r="J24" s="31">
        <f>SUM(J25:J26)</f>
        <v>0</v>
      </c>
      <c r="K24" s="32">
        <f t="shared" si="16"/>
        <v>0</v>
      </c>
      <c r="L24" s="32">
        <f t="shared" si="16"/>
        <v>0</v>
      </c>
      <c r="M24" s="32">
        <f t="shared" si="16"/>
        <v>0</v>
      </c>
      <c r="N24" s="31">
        <f>SUM(N25:N26)</f>
        <v>0</v>
      </c>
      <c r="O24" s="31">
        <f>F24+J24+N24</f>
        <v>0</v>
      </c>
      <c r="P24" s="43"/>
    </row>
    <row r="25" spans="1:17" x14ac:dyDescent="0.25">
      <c r="A25" s="4"/>
      <c r="B25" s="82"/>
      <c r="C25" s="223"/>
      <c r="D25" s="226"/>
      <c r="E25" s="227"/>
      <c r="F25" s="219">
        <f t="shared" si="13"/>
        <v>0</v>
      </c>
      <c r="G25" s="223"/>
      <c r="H25" s="223"/>
      <c r="I25" s="223"/>
      <c r="J25" s="219">
        <f t="shared" si="14"/>
        <v>0</v>
      </c>
      <c r="K25" s="219"/>
      <c r="L25" s="219"/>
      <c r="M25" s="219"/>
      <c r="N25" s="219">
        <f t="shared" si="15"/>
        <v>0</v>
      </c>
      <c r="O25" s="31"/>
      <c r="P25" s="43"/>
    </row>
    <row r="26" spans="1:17" x14ac:dyDescent="0.25">
      <c r="A26" s="4"/>
      <c r="B26" s="5"/>
      <c r="C26" s="219"/>
      <c r="D26" s="224"/>
      <c r="E26" s="225"/>
      <c r="F26" s="219">
        <f t="shared" si="13"/>
        <v>0</v>
      </c>
      <c r="G26" s="219"/>
      <c r="H26" s="219"/>
      <c r="I26" s="219"/>
      <c r="J26" s="219">
        <f t="shared" si="14"/>
        <v>0</v>
      </c>
      <c r="K26" s="219"/>
      <c r="L26" s="219"/>
      <c r="M26" s="219"/>
      <c r="N26" s="219">
        <f t="shared" si="15"/>
        <v>0</v>
      </c>
      <c r="O26" s="31"/>
      <c r="P26" s="43"/>
    </row>
    <row r="27" spans="1:17" x14ac:dyDescent="0.25">
      <c r="A27" s="4"/>
      <c r="B27" s="5" t="s">
        <v>50</v>
      </c>
      <c r="C27" s="32">
        <f t="shared" ref="C27:M27" si="17">SUM(C28:C29)</f>
        <v>0</v>
      </c>
      <c r="D27" s="32">
        <f t="shared" si="17"/>
        <v>0</v>
      </c>
      <c r="E27" s="32">
        <f t="shared" si="17"/>
        <v>0</v>
      </c>
      <c r="F27" s="31">
        <f t="shared" ref="F27" si="18">SUM(F28:F29)</f>
        <v>0</v>
      </c>
      <c r="G27" s="32">
        <f t="shared" si="17"/>
        <v>0</v>
      </c>
      <c r="H27" s="32">
        <f t="shared" si="17"/>
        <v>0</v>
      </c>
      <c r="I27" s="32">
        <f t="shared" si="17"/>
        <v>0</v>
      </c>
      <c r="J27" s="31">
        <f t="shared" ref="J27" si="19">SUM(J28:J29)</f>
        <v>0</v>
      </c>
      <c r="K27" s="32">
        <f t="shared" si="17"/>
        <v>0</v>
      </c>
      <c r="L27" s="32">
        <f t="shared" si="17"/>
        <v>0</v>
      </c>
      <c r="M27" s="32">
        <f t="shared" si="17"/>
        <v>0</v>
      </c>
      <c r="N27" s="31">
        <f t="shared" ref="N27" si="20">SUM(N28:N29)</f>
        <v>0</v>
      </c>
      <c r="O27" s="31">
        <f>F27+J27+N27</f>
        <v>0</v>
      </c>
      <c r="P27" s="43"/>
    </row>
    <row r="28" spans="1:17" x14ac:dyDescent="0.25">
      <c r="A28" s="4"/>
      <c r="B28" s="82"/>
      <c r="C28" s="223"/>
      <c r="D28" s="226"/>
      <c r="E28" s="227"/>
      <c r="F28" s="219">
        <f t="shared" si="13"/>
        <v>0</v>
      </c>
      <c r="G28" s="223"/>
      <c r="H28" s="223"/>
      <c r="I28" s="223"/>
      <c r="J28" s="219">
        <f t="shared" si="14"/>
        <v>0</v>
      </c>
      <c r="K28" s="219"/>
      <c r="L28" s="219"/>
      <c r="M28" s="219"/>
      <c r="N28" s="219">
        <f t="shared" si="15"/>
        <v>0</v>
      </c>
      <c r="O28" s="31"/>
      <c r="P28" s="43"/>
    </row>
    <row r="29" spans="1:17" x14ac:dyDescent="0.25">
      <c r="A29" s="4"/>
      <c r="B29" s="5"/>
      <c r="C29" s="219"/>
      <c r="D29" s="224"/>
      <c r="E29" s="225"/>
      <c r="F29" s="219">
        <f t="shared" si="13"/>
        <v>0</v>
      </c>
      <c r="G29" s="219"/>
      <c r="H29" s="219"/>
      <c r="I29" s="219"/>
      <c r="J29" s="219">
        <f t="shared" si="14"/>
        <v>0</v>
      </c>
      <c r="K29" s="219"/>
      <c r="L29" s="219"/>
      <c r="M29" s="219"/>
      <c r="N29" s="219">
        <f t="shared" si="15"/>
        <v>0</v>
      </c>
      <c r="O29" s="31"/>
      <c r="P29" s="43"/>
    </row>
    <row r="30" spans="1:17" x14ac:dyDescent="0.25">
      <c r="A30" s="4"/>
      <c r="B30" s="5" t="s">
        <v>51</v>
      </c>
      <c r="C30" s="32">
        <f t="shared" ref="C30:M30" si="21">SUM(C31:C32)</f>
        <v>0</v>
      </c>
      <c r="D30" s="32">
        <f t="shared" si="21"/>
        <v>0</v>
      </c>
      <c r="E30" s="32">
        <f t="shared" si="21"/>
        <v>0</v>
      </c>
      <c r="F30" s="31">
        <f t="shared" ref="F30" si="22">SUM(F31:F32)</f>
        <v>0</v>
      </c>
      <c r="G30" s="32">
        <f t="shared" si="21"/>
        <v>0</v>
      </c>
      <c r="H30" s="32">
        <f t="shared" si="21"/>
        <v>0</v>
      </c>
      <c r="I30" s="32">
        <f t="shared" si="21"/>
        <v>0</v>
      </c>
      <c r="J30" s="31">
        <f t="shared" ref="J30" si="23">SUM(J31:J32)</f>
        <v>0</v>
      </c>
      <c r="K30" s="32">
        <f t="shared" si="21"/>
        <v>0</v>
      </c>
      <c r="L30" s="32">
        <f t="shared" si="21"/>
        <v>0</v>
      </c>
      <c r="M30" s="32">
        <f t="shared" si="21"/>
        <v>0</v>
      </c>
      <c r="N30" s="31">
        <f t="shared" ref="N30" si="24">SUM(N31:N32)</f>
        <v>0</v>
      </c>
      <c r="O30" s="31">
        <f>F30+J30+N30</f>
        <v>0</v>
      </c>
      <c r="P30" s="43"/>
    </row>
    <row r="31" spans="1:17" x14ac:dyDescent="0.25">
      <c r="A31" s="4"/>
      <c r="B31" s="82"/>
      <c r="C31" s="223"/>
      <c r="D31" s="226"/>
      <c r="E31" s="227"/>
      <c r="F31" s="219">
        <f t="shared" si="13"/>
        <v>0</v>
      </c>
      <c r="G31" s="223"/>
      <c r="H31" s="223"/>
      <c r="I31" s="223"/>
      <c r="J31" s="219">
        <f t="shared" si="14"/>
        <v>0</v>
      </c>
      <c r="K31" s="219"/>
      <c r="L31" s="219"/>
      <c r="M31" s="219"/>
      <c r="N31" s="219">
        <f t="shared" si="15"/>
        <v>0</v>
      </c>
      <c r="O31" s="31"/>
      <c r="P31" s="43"/>
      <c r="Q31" s="67"/>
    </row>
    <row r="32" spans="1:17" x14ac:dyDescent="0.25">
      <c r="A32" s="4"/>
      <c r="B32" s="82"/>
      <c r="C32" s="223"/>
      <c r="D32" s="226"/>
      <c r="E32" s="227"/>
      <c r="F32" s="219">
        <f t="shared" si="13"/>
        <v>0</v>
      </c>
      <c r="G32" s="223"/>
      <c r="H32" s="223"/>
      <c r="I32" s="223"/>
      <c r="J32" s="219">
        <f t="shared" si="14"/>
        <v>0</v>
      </c>
      <c r="K32" s="219"/>
      <c r="L32" s="219"/>
      <c r="M32" s="219"/>
      <c r="N32" s="219">
        <f t="shared" si="15"/>
        <v>0</v>
      </c>
      <c r="O32" s="31"/>
      <c r="P32" s="43"/>
    </row>
    <row r="33" spans="1:17" x14ac:dyDescent="0.25">
      <c r="A33" s="4"/>
      <c r="B33" s="5" t="s">
        <v>52</v>
      </c>
      <c r="C33" s="32">
        <f t="shared" ref="C33:M33" si="25">SUM(C34:C35)</f>
        <v>0</v>
      </c>
      <c r="D33" s="32">
        <f t="shared" si="25"/>
        <v>0</v>
      </c>
      <c r="E33" s="32">
        <f t="shared" si="25"/>
        <v>0</v>
      </c>
      <c r="F33" s="31">
        <f t="shared" ref="F33" si="26">SUM(F34:F35)</f>
        <v>0</v>
      </c>
      <c r="G33" s="32">
        <f t="shared" si="25"/>
        <v>0</v>
      </c>
      <c r="H33" s="32">
        <f t="shared" si="25"/>
        <v>0</v>
      </c>
      <c r="I33" s="32">
        <f t="shared" si="25"/>
        <v>0</v>
      </c>
      <c r="J33" s="31">
        <f t="shared" ref="J33" si="27">SUM(J34:J35)</f>
        <v>0</v>
      </c>
      <c r="K33" s="32">
        <f t="shared" si="25"/>
        <v>0</v>
      </c>
      <c r="L33" s="32">
        <f t="shared" si="25"/>
        <v>0</v>
      </c>
      <c r="M33" s="32">
        <f t="shared" si="25"/>
        <v>0</v>
      </c>
      <c r="N33" s="31">
        <f t="shared" ref="N33" si="28">SUM(N34:N35)</f>
        <v>0</v>
      </c>
      <c r="O33" s="31">
        <f>F33+J33+N33</f>
        <v>0</v>
      </c>
      <c r="P33" s="43"/>
    </row>
    <row r="34" spans="1:17" x14ac:dyDescent="0.25">
      <c r="A34" s="4"/>
      <c r="B34" s="82"/>
      <c r="C34" s="223"/>
      <c r="D34" s="226"/>
      <c r="E34" s="227"/>
      <c r="F34" s="219">
        <f t="shared" si="13"/>
        <v>0</v>
      </c>
      <c r="G34" s="223"/>
      <c r="H34" s="223"/>
      <c r="I34" s="223"/>
      <c r="J34" s="219">
        <f t="shared" si="14"/>
        <v>0</v>
      </c>
      <c r="K34" s="219"/>
      <c r="L34" s="219"/>
      <c r="M34" s="219"/>
      <c r="N34" s="219">
        <f t="shared" si="15"/>
        <v>0</v>
      </c>
      <c r="O34" s="31"/>
      <c r="P34" s="43"/>
    </row>
    <row r="35" spans="1:17" x14ac:dyDescent="0.25">
      <c r="A35" s="4"/>
      <c r="B35" s="5"/>
      <c r="C35" s="219"/>
      <c r="D35" s="224"/>
      <c r="E35" s="225"/>
      <c r="F35" s="219">
        <f t="shared" si="13"/>
        <v>0</v>
      </c>
      <c r="G35" s="219"/>
      <c r="H35" s="219"/>
      <c r="I35" s="219"/>
      <c r="J35" s="219">
        <f t="shared" si="14"/>
        <v>0</v>
      </c>
      <c r="K35" s="219"/>
      <c r="L35" s="219"/>
      <c r="M35" s="219"/>
      <c r="N35" s="219">
        <f t="shared" si="15"/>
        <v>0</v>
      </c>
      <c r="O35" s="31"/>
      <c r="P35" s="43"/>
    </row>
    <row r="36" spans="1:17" x14ac:dyDescent="0.25">
      <c r="A36" s="4"/>
      <c r="B36" s="5" t="s">
        <v>53</v>
      </c>
      <c r="C36" s="32">
        <f t="shared" ref="C36:M36" si="29">SUM(C37:C38)</f>
        <v>0</v>
      </c>
      <c r="D36" s="32">
        <f t="shared" si="29"/>
        <v>0</v>
      </c>
      <c r="E36" s="32">
        <f t="shared" si="29"/>
        <v>0</v>
      </c>
      <c r="F36" s="31">
        <f t="shared" ref="F36" si="30">SUM(F37:F38)</f>
        <v>0</v>
      </c>
      <c r="G36" s="32">
        <f t="shared" si="29"/>
        <v>0</v>
      </c>
      <c r="H36" s="32">
        <f t="shared" si="29"/>
        <v>0</v>
      </c>
      <c r="I36" s="32">
        <f t="shared" si="29"/>
        <v>0</v>
      </c>
      <c r="J36" s="31">
        <f t="shared" ref="J36" si="31">SUM(J37:J38)</f>
        <v>0</v>
      </c>
      <c r="K36" s="32">
        <f t="shared" si="29"/>
        <v>0</v>
      </c>
      <c r="L36" s="32">
        <f t="shared" si="29"/>
        <v>0</v>
      </c>
      <c r="M36" s="32">
        <f t="shared" si="29"/>
        <v>0</v>
      </c>
      <c r="N36" s="31">
        <f t="shared" ref="N36" si="32">SUM(N37:N38)</f>
        <v>0</v>
      </c>
      <c r="O36" s="31">
        <f>F36+J36+N36</f>
        <v>0</v>
      </c>
      <c r="P36" s="43"/>
    </row>
    <row r="37" spans="1:17" x14ac:dyDescent="0.25">
      <c r="A37" s="4"/>
      <c r="B37" s="5"/>
      <c r="C37" s="219"/>
      <c r="D37" s="224"/>
      <c r="E37" s="225"/>
      <c r="F37" s="219">
        <f t="shared" si="13"/>
        <v>0</v>
      </c>
      <c r="G37" s="219"/>
      <c r="H37" s="219"/>
      <c r="I37" s="219"/>
      <c r="J37" s="219">
        <f t="shared" si="14"/>
        <v>0</v>
      </c>
      <c r="K37" s="219"/>
      <c r="L37" s="219"/>
      <c r="M37" s="219"/>
      <c r="N37" s="219">
        <f t="shared" si="15"/>
        <v>0</v>
      </c>
      <c r="O37" s="31"/>
      <c r="P37" s="43"/>
    </row>
    <row r="38" spans="1:17" x14ac:dyDescent="0.25">
      <c r="A38" s="4"/>
      <c r="B38" s="5"/>
      <c r="C38" s="219"/>
      <c r="D38" s="224"/>
      <c r="E38" s="225"/>
      <c r="F38" s="219">
        <f t="shared" si="13"/>
        <v>0</v>
      </c>
      <c r="G38" s="219"/>
      <c r="H38" s="219"/>
      <c r="I38" s="219"/>
      <c r="J38" s="219">
        <f t="shared" si="14"/>
        <v>0</v>
      </c>
      <c r="K38" s="219"/>
      <c r="L38" s="219"/>
      <c r="M38" s="219"/>
      <c r="N38" s="219">
        <f t="shared" si="15"/>
        <v>0</v>
      </c>
      <c r="O38" s="31"/>
      <c r="P38" s="43"/>
    </row>
    <row r="39" spans="1:17" x14ac:dyDescent="0.25">
      <c r="A39" s="4"/>
      <c r="B39" s="5" t="s">
        <v>54</v>
      </c>
      <c r="C39" s="32">
        <f>SUM(C40:C41)</f>
        <v>0</v>
      </c>
      <c r="D39" s="32">
        <f>SUM(D40:D41)</f>
        <v>0</v>
      </c>
      <c r="E39" s="32">
        <f>SUM(E40:E41)</f>
        <v>0</v>
      </c>
      <c r="F39" s="31">
        <f>SUM(F40:F42)</f>
        <v>0</v>
      </c>
      <c r="G39" s="32">
        <f>SUM(G40:G41)</f>
        <v>0</v>
      </c>
      <c r="H39" s="32">
        <f>SUM(H40:H41)</f>
        <v>0</v>
      </c>
      <c r="I39" s="32">
        <f>SUM(I40:I41)</f>
        <v>0</v>
      </c>
      <c r="J39" s="31">
        <f>SUM(J40:J42)</f>
        <v>0</v>
      </c>
      <c r="K39" s="32">
        <f>SUM(K40:K41)</f>
        <v>0</v>
      </c>
      <c r="L39" s="32">
        <f>SUM(L40:L41)</f>
        <v>0</v>
      </c>
      <c r="M39" s="32">
        <f>SUM(M40:M41)</f>
        <v>0</v>
      </c>
      <c r="N39" s="31">
        <f>SUM(N40:N42)</f>
        <v>0</v>
      </c>
      <c r="O39" s="31">
        <f>F39+J39+N39</f>
        <v>0</v>
      </c>
      <c r="P39" s="43"/>
    </row>
    <row r="40" spans="1:17" x14ac:dyDescent="0.25">
      <c r="A40" s="4"/>
      <c r="B40" s="82"/>
      <c r="C40" s="223"/>
      <c r="D40" s="226"/>
      <c r="E40" s="227"/>
      <c r="F40" s="219">
        <f t="shared" si="13"/>
        <v>0</v>
      </c>
      <c r="G40" s="223"/>
      <c r="H40" s="223"/>
      <c r="I40" s="223"/>
      <c r="J40" s="219">
        <f t="shared" si="14"/>
        <v>0</v>
      </c>
      <c r="K40" s="219"/>
      <c r="L40" s="219"/>
      <c r="M40" s="219"/>
      <c r="N40" s="219">
        <f t="shared" si="15"/>
        <v>0</v>
      </c>
      <c r="O40" s="31"/>
      <c r="P40" s="43"/>
      <c r="Q40" s="67"/>
    </row>
    <row r="41" spans="1:17" x14ac:dyDescent="0.25">
      <c r="A41" s="4"/>
      <c r="B41" s="220" t="s">
        <v>105</v>
      </c>
      <c r="C41" s="223"/>
      <c r="D41" s="226"/>
      <c r="E41" s="227"/>
      <c r="F41" s="219">
        <f t="shared" si="13"/>
        <v>0</v>
      </c>
      <c r="G41" s="223"/>
      <c r="H41" s="223"/>
      <c r="I41" s="223"/>
      <c r="J41" s="219">
        <f t="shared" si="14"/>
        <v>0</v>
      </c>
      <c r="K41" s="219"/>
      <c r="L41" s="219"/>
      <c r="M41" s="219"/>
      <c r="N41" s="219">
        <f t="shared" si="15"/>
        <v>0</v>
      </c>
      <c r="O41" s="31"/>
      <c r="P41" s="43"/>
      <c r="Q41" s="67"/>
    </row>
    <row r="42" spans="1:17" x14ac:dyDescent="0.25">
      <c r="A42" s="4"/>
      <c r="B42" s="45"/>
      <c r="C42" s="223"/>
      <c r="D42" s="226"/>
      <c r="E42" s="227"/>
      <c r="F42" s="219">
        <f t="shared" si="13"/>
        <v>0</v>
      </c>
      <c r="G42" s="223"/>
      <c r="H42" s="223"/>
      <c r="I42" s="223"/>
      <c r="J42" s="219">
        <f t="shared" si="14"/>
        <v>0</v>
      </c>
      <c r="K42" s="219"/>
      <c r="L42" s="219"/>
      <c r="M42" s="219"/>
      <c r="N42" s="219">
        <f t="shared" si="15"/>
        <v>0</v>
      </c>
      <c r="O42" s="31"/>
      <c r="P42" s="43"/>
    </row>
    <row r="43" spans="1:17" x14ac:dyDescent="0.25">
      <c r="A43" s="4"/>
      <c r="B43" s="5" t="s">
        <v>55</v>
      </c>
      <c r="C43" s="32">
        <f>SUM(C44:C45)</f>
        <v>0</v>
      </c>
      <c r="D43" s="32">
        <f>SUM(D44:D45)</f>
        <v>0</v>
      </c>
      <c r="E43" s="32">
        <f>SUM(E44:E45)</f>
        <v>0</v>
      </c>
      <c r="F43" s="31">
        <f>SUM(F44:F46)</f>
        <v>0</v>
      </c>
      <c r="G43" s="32">
        <f>SUM(G44:G45)</f>
        <v>0</v>
      </c>
      <c r="H43" s="32">
        <f>SUM(H44:H45)</f>
        <v>0</v>
      </c>
      <c r="I43" s="32">
        <f>SUM(I44:I45)</f>
        <v>0</v>
      </c>
      <c r="J43" s="31">
        <f>SUM(J44:J46)</f>
        <v>0</v>
      </c>
      <c r="K43" s="32">
        <f>SUM(K44:K45)</f>
        <v>0</v>
      </c>
      <c r="L43" s="32">
        <f>SUM(L44:L45)</f>
        <v>0</v>
      </c>
      <c r="M43" s="32">
        <f>SUM(M44:M45)</f>
        <v>0</v>
      </c>
      <c r="N43" s="31">
        <f>SUM(N44:N46)</f>
        <v>0</v>
      </c>
      <c r="O43" s="31">
        <f>F43+J43+N43</f>
        <v>0</v>
      </c>
      <c r="P43" s="43"/>
    </row>
    <row r="44" spans="1:17" x14ac:dyDescent="0.25">
      <c r="A44" s="4"/>
      <c r="B44" s="82"/>
      <c r="C44" s="223"/>
      <c r="D44" s="226"/>
      <c r="E44" s="227"/>
      <c r="F44" s="219">
        <f t="shared" si="13"/>
        <v>0</v>
      </c>
      <c r="G44" s="223"/>
      <c r="H44" s="223"/>
      <c r="I44" s="223"/>
      <c r="J44" s="219">
        <f t="shared" si="14"/>
        <v>0</v>
      </c>
      <c r="K44" s="219"/>
      <c r="L44" s="219"/>
      <c r="M44" s="219"/>
      <c r="N44" s="219">
        <f t="shared" si="15"/>
        <v>0</v>
      </c>
      <c r="O44" s="31"/>
      <c r="P44" s="43"/>
    </row>
    <row r="45" spans="1:17" x14ac:dyDescent="0.25">
      <c r="A45" s="4"/>
      <c r="B45" s="220" t="s">
        <v>181</v>
      </c>
      <c r="C45" s="223"/>
      <c r="D45" s="226"/>
      <c r="E45" s="227"/>
      <c r="F45" s="219">
        <f t="shared" si="13"/>
        <v>0</v>
      </c>
      <c r="G45" s="223"/>
      <c r="H45" s="223"/>
      <c r="I45" s="223"/>
      <c r="J45" s="219">
        <f t="shared" si="14"/>
        <v>0</v>
      </c>
      <c r="K45" s="223"/>
      <c r="L45" s="226"/>
      <c r="M45" s="227"/>
      <c r="N45" s="219">
        <f t="shared" si="15"/>
        <v>0</v>
      </c>
      <c r="O45" s="31"/>
      <c r="P45" s="12"/>
      <c r="Q45" s="67"/>
    </row>
    <row r="46" spans="1:17" x14ac:dyDescent="0.25">
      <c r="A46" s="4"/>
      <c r="B46" s="5"/>
      <c r="C46" s="219"/>
      <c r="D46" s="224"/>
      <c r="E46" s="225"/>
      <c r="F46" s="219">
        <f t="shared" si="13"/>
        <v>0</v>
      </c>
      <c r="G46" s="219"/>
      <c r="H46" s="219"/>
      <c r="I46" s="219"/>
      <c r="J46" s="219">
        <f t="shared" si="14"/>
        <v>0</v>
      </c>
      <c r="K46" s="219"/>
      <c r="L46" s="219"/>
      <c r="M46" s="219"/>
      <c r="N46" s="219">
        <f t="shared" si="15"/>
        <v>0</v>
      </c>
      <c r="O46" s="52"/>
      <c r="P46" s="126"/>
    </row>
    <row r="47" spans="1:17" x14ac:dyDescent="0.25">
      <c r="A47" s="40"/>
      <c r="B47" s="3"/>
      <c r="C47" s="38"/>
      <c r="D47" s="171"/>
      <c r="E47" s="59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2"/>
    </row>
    <row r="48" spans="1:17" x14ac:dyDescent="0.25">
      <c r="A48" s="4"/>
      <c r="B48" s="6" t="s">
        <v>104</v>
      </c>
      <c r="C48" s="172">
        <f t="shared" ref="C48:N48" si="33">C43+C39+C36+C33+C30+C27+C24+C16+C11+C8</f>
        <v>0</v>
      </c>
      <c r="D48" s="172">
        <f t="shared" si="33"/>
        <v>0</v>
      </c>
      <c r="E48" s="172">
        <f t="shared" si="33"/>
        <v>0</v>
      </c>
      <c r="F48" s="36">
        <f t="shared" si="33"/>
        <v>0</v>
      </c>
      <c r="G48" s="172">
        <f t="shared" si="33"/>
        <v>0</v>
      </c>
      <c r="H48" s="172">
        <f t="shared" si="33"/>
        <v>0</v>
      </c>
      <c r="I48" s="172">
        <f t="shared" si="33"/>
        <v>0</v>
      </c>
      <c r="J48" s="36">
        <f t="shared" si="33"/>
        <v>0</v>
      </c>
      <c r="K48" s="172">
        <f t="shared" si="33"/>
        <v>0</v>
      </c>
      <c r="L48" s="172">
        <f t="shared" si="33"/>
        <v>0</v>
      </c>
      <c r="M48" s="172">
        <f t="shared" si="33"/>
        <v>0</v>
      </c>
      <c r="N48" s="36">
        <f t="shared" si="33"/>
        <v>0</v>
      </c>
      <c r="O48" s="36">
        <f>SUM(O7:O46)</f>
        <v>0</v>
      </c>
      <c r="P48" s="43"/>
    </row>
    <row r="49" spans="1:16" x14ac:dyDescent="0.25">
      <c r="A49" s="10"/>
      <c r="B49" s="11"/>
      <c r="C49" s="13"/>
      <c r="D49" s="46"/>
      <c r="E49" s="1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46"/>
    </row>
    <row r="50" spans="1:16" x14ac:dyDescent="0.25">
      <c r="O50" s="89"/>
    </row>
    <row r="51" spans="1:16" x14ac:dyDescent="0.25">
      <c r="B51" s="165" t="s">
        <v>136</v>
      </c>
      <c r="F51" s="167" t="s">
        <v>187</v>
      </c>
      <c r="G51" s="89"/>
      <c r="H51" s="89"/>
      <c r="I51" s="222"/>
      <c r="J51" s="167" t="s">
        <v>187</v>
      </c>
      <c r="K51" s="89"/>
      <c r="L51" s="89"/>
      <c r="M51" s="89"/>
      <c r="N51" s="167" t="s">
        <v>187</v>
      </c>
      <c r="O51" s="167" t="e">
        <f>N51+J51+F51</f>
        <v>#VALUE!</v>
      </c>
    </row>
    <row r="52" spans="1:16" x14ac:dyDescent="0.25">
      <c r="B52" s="67" t="s">
        <v>137</v>
      </c>
      <c r="C52" s="67"/>
      <c r="D52" s="67"/>
      <c r="E52" s="67"/>
      <c r="F52" s="166" t="s">
        <v>188</v>
      </c>
      <c r="G52" s="89"/>
      <c r="H52" s="89"/>
      <c r="I52" s="89"/>
      <c r="J52" s="166" t="s">
        <v>188</v>
      </c>
      <c r="K52" s="89"/>
      <c r="L52" s="89"/>
      <c r="M52" s="89"/>
      <c r="N52" s="166" t="s">
        <v>188</v>
      </c>
      <c r="O52" s="166" t="e">
        <f>N52+J52+F52</f>
        <v>#VALUE!</v>
      </c>
    </row>
    <row r="53" spans="1:16" x14ac:dyDescent="0.25">
      <c r="O53" s="89" t="e">
        <f>SUM(O51:O52)</f>
        <v>#VALUE!</v>
      </c>
    </row>
    <row r="54" spans="1:16" x14ac:dyDescent="0.25">
      <c r="B54" s="185"/>
      <c r="C54" s="140"/>
      <c r="E54" s="140"/>
    </row>
    <row r="55" spans="1:16" x14ac:dyDescent="0.25">
      <c r="B55" s="185"/>
    </row>
  </sheetData>
  <mergeCells count="3">
    <mergeCell ref="C4:F4"/>
    <mergeCell ref="G4:J4"/>
    <mergeCell ref="K4:N4"/>
  </mergeCells>
  <pageMargins left="0.7" right="0.7" top="0.75" bottom="0.75" header="0.3" footer="0.3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workbookViewId="0">
      <selection activeCell="B10" sqref="B10"/>
    </sheetView>
  </sheetViews>
  <sheetFormatPr baseColWidth="10" defaultRowHeight="13.2" x14ac:dyDescent="0.25"/>
  <cols>
    <col min="1" max="1" width="1.6640625" customWidth="1"/>
    <col min="2" max="2" width="41.33203125" bestFit="1" customWidth="1"/>
    <col min="3" max="3" width="10.6640625" customWidth="1"/>
    <col min="4" max="4" width="17.109375" bestFit="1" customWidth="1"/>
    <col min="5" max="5" width="14.44140625" bestFit="1" customWidth="1"/>
    <col min="6" max="6" width="10.44140625" bestFit="1" customWidth="1"/>
    <col min="7" max="7" width="16.109375" bestFit="1" customWidth="1"/>
    <col min="8" max="8" width="35.44140625" customWidth="1"/>
    <col min="9" max="9" width="1.6640625" customWidth="1"/>
  </cols>
  <sheetData>
    <row r="3" spans="1:9" x14ac:dyDescent="0.25">
      <c r="B3" s="6" t="s">
        <v>56</v>
      </c>
    </row>
    <row r="4" spans="1:9" x14ac:dyDescent="0.25">
      <c r="B4" s="6"/>
    </row>
    <row r="5" spans="1:9" x14ac:dyDescent="0.25">
      <c r="A5" s="40"/>
      <c r="B5" s="41"/>
      <c r="C5" s="3"/>
      <c r="D5" s="14"/>
      <c r="E5" s="14"/>
      <c r="F5" s="14"/>
      <c r="G5" s="14"/>
      <c r="H5" s="3"/>
      <c r="I5" s="42"/>
    </row>
    <row r="6" spans="1:9" x14ac:dyDescent="0.25">
      <c r="A6" s="4"/>
      <c r="B6" s="6" t="s">
        <v>100</v>
      </c>
      <c r="C6" s="5"/>
      <c r="D6" s="90" t="s">
        <v>130</v>
      </c>
      <c r="E6" s="90" t="s">
        <v>131</v>
      </c>
      <c r="F6" s="90" t="s">
        <v>132</v>
      </c>
      <c r="G6" s="39" t="s">
        <v>133</v>
      </c>
      <c r="H6" s="19" t="s">
        <v>101</v>
      </c>
      <c r="I6" s="43"/>
    </row>
    <row r="7" spans="1:9" x14ac:dyDescent="0.25">
      <c r="A7" s="10"/>
      <c r="B7" s="49"/>
      <c r="C7" s="11"/>
      <c r="D7" s="13"/>
      <c r="E7" s="13"/>
      <c r="F7" s="13"/>
      <c r="G7" s="13"/>
      <c r="H7" s="11"/>
      <c r="I7" s="46"/>
    </row>
    <row r="8" spans="1:9" x14ac:dyDescent="0.25">
      <c r="A8" s="40"/>
      <c r="B8" s="41"/>
      <c r="C8" s="59"/>
      <c r="D8" s="38"/>
      <c r="E8" s="38"/>
      <c r="F8" s="38"/>
      <c r="G8" s="38"/>
      <c r="H8" s="3"/>
      <c r="I8" s="42"/>
    </row>
    <row r="9" spans="1:9" x14ac:dyDescent="0.25">
      <c r="A9" s="4"/>
      <c r="B9" s="5" t="s">
        <v>57</v>
      </c>
      <c r="C9" s="44"/>
      <c r="D9" s="31">
        <f>SUM(D10:D14)</f>
        <v>0</v>
      </c>
      <c r="E9" s="31">
        <f>SUM(E10:E14)</f>
        <v>0</v>
      </c>
      <c r="F9" s="31">
        <f>SUM(F10:F14)</f>
        <v>0</v>
      </c>
      <c r="G9" s="31">
        <f>SUM(D9:F9)</f>
        <v>0</v>
      </c>
      <c r="H9" s="80"/>
      <c r="I9" s="43"/>
    </row>
    <row r="10" spans="1:9" x14ac:dyDescent="0.25">
      <c r="A10" s="4"/>
      <c r="B10" s="220" t="s">
        <v>118</v>
      </c>
      <c r="C10" s="44"/>
      <c r="D10" s="31"/>
      <c r="E10" s="31"/>
      <c r="F10" s="31"/>
      <c r="G10" s="31"/>
      <c r="H10" s="80"/>
      <c r="I10" s="43"/>
    </row>
    <row r="11" spans="1:9" x14ac:dyDescent="0.25">
      <c r="A11" s="4"/>
      <c r="B11" s="5"/>
      <c r="C11" s="44"/>
      <c r="D11" s="31"/>
      <c r="E11" s="31"/>
      <c r="F11" s="31"/>
      <c r="G11" s="31"/>
      <c r="H11" s="5"/>
      <c r="I11" s="43"/>
    </row>
    <row r="12" spans="1:9" x14ac:dyDescent="0.25">
      <c r="A12" s="4"/>
      <c r="B12" s="5"/>
      <c r="C12" s="44"/>
      <c r="D12" s="31"/>
      <c r="E12" s="31"/>
      <c r="F12" s="31"/>
      <c r="G12" s="31"/>
      <c r="H12" s="5"/>
      <c r="I12" s="43"/>
    </row>
    <row r="13" spans="1:9" x14ac:dyDescent="0.25">
      <c r="A13" s="4"/>
      <c r="B13" s="5"/>
      <c r="C13" s="44"/>
      <c r="D13" s="31"/>
      <c r="E13" s="31"/>
      <c r="F13" s="31"/>
      <c r="G13" s="31"/>
      <c r="H13" s="5"/>
      <c r="I13" s="43"/>
    </row>
    <row r="14" spans="1:9" x14ac:dyDescent="0.25">
      <c r="A14" s="4"/>
      <c r="B14" s="5"/>
      <c r="C14" s="44"/>
      <c r="D14" s="31"/>
      <c r="E14" s="31"/>
      <c r="F14" s="31"/>
      <c r="G14" s="31"/>
      <c r="H14" s="5"/>
      <c r="I14" s="43"/>
    </row>
    <row r="15" spans="1:9" x14ac:dyDescent="0.25">
      <c r="A15" s="4"/>
      <c r="B15" s="5" t="s">
        <v>58</v>
      </c>
      <c r="C15" s="44"/>
      <c r="D15" s="31">
        <f>SUM(D16:D17)</f>
        <v>0</v>
      </c>
      <c r="E15" s="31">
        <f>SUM(E16:E17)</f>
        <v>0</v>
      </c>
      <c r="F15" s="31">
        <f>SUM(F16:F17)</f>
        <v>0</v>
      </c>
      <c r="G15" s="31">
        <f>SUM(D15:F15)</f>
        <v>0</v>
      </c>
      <c r="H15" s="5"/>
      <c r="I15" s="43"/>
    </row>
    <row r="16" spans="1:9" x14ac:dyDescent="0.25">
      <c r="A16" s="4"/>
      <c r="B16" s="5"/>
      <c r="C16" s="44"/>
      <c r="D16" s="31"/>
      <c r="E16" s="31"/>
      <c r="F16" s="31"/>
      <c r="G16" s="31"/>
      <c r="H16" s="5"/>
      <c r="I16" s="43"/>
    </row>
    <row r="17" spans="1:9" x14ac:dyDescent="0.25">
      <c r="A17" s="4"/>
      <c r="B17" s="5"/>
      <c r="C17" s="44"/>
      <c r="D17" s="31"/>
      <c r="E17" s="31"/>
      <c r="F17" s="31"/>
      <c r="G17" s="31"/>
      <c r="H17" s="5"/>
      <c r="I17" s="43"/>
    </row>
    <row r="18" spans="1:9" x14ac:dyDescent="0.25">
      <c r="A18" s="4"/>
      <c r="B18" s="5" t="s">
        <v>59</v>
      </c>
      <c r="C18" s="44"/>
      <c r="D18" s="31">
        <f>SUM(D19:D19)</f>
        <v>0</v>
      </c>
      <c r="E18" s="31">
        <f>SUM(E19:E19)</f>
        <v>0</v>
      </c>
      <c r="F18" s="31">
        <f>SUM(F19:F19)</f>
        <v>0</v>
      </c>
      <c r="G18" s="31">
        <f>SUM(D18:F18)</f>
        <v>0</v>
      </c>
      <c r="H18" s="5"/>
      <c r="I18" s="43"/>
    </row>
    <row r="19" spans="1:9" x14ac:dyDescent="0.25">
      <c r="A19" s="4"/>
      <c r="B19" s="5"/>
      <c r="C19" s="44"/>
      <c r="D19" s="31"/>
      <c r="E19" s="31"/>
      <c r="F19" s="31"/>
      <c r="G19" s="31"/>
      <c r="H19" s="5"/>
      <c r="I19" s="43"/>
    </row>
    <row r="20" spans="1:9" x14ac:dyDescent="0.25">
      <c r="A20" s="10"/>
      <c r="B20" s="11"/>
      <c r="C20" s="48"/>
      <c r="D20" s="52"/>
      <c r="E20" s="52"/>
      <c r="F20" s="52"/>
      <c r="G20" s="52"/>
      <c r="H20" s="11"/>
      <c r="I20" s="46"/>
    </row>
    <row r="21" spans="1:9" x14ac:dyDescent="0.25">
      <c r="A21" s="40"/>
      <c r="B21" s="3"/>
      <c r="C21" s="59"/>
      <c r="D21" s="38"/>
      <c r="E21" s="38"/>
      <c r="F21" s="38"/>
      <c r="G21" s="38"/>
      <c r="H21" s="3"/>
      <c r="I21" s="42"/>
    </row>
    <row r="22" spans="1:9" x14ac:dyDescent="0.25">
      <c r="A22" s="4"/>
      <c r="B22" s="6" t="s">
        <v>30</v>
      </c>
      <c r="C22" s="44"/>
      <c r="D22" s="31">
        <f>D18+D15+D9</f>
        <v>0</v>
      </c>
      <c r="E22" s="31">
        <f>E18+E15+E9</f>
        <v>0</v>
      </c>
      <c r="F22" s="31">
        <f>F18+F15+F9</f>
        <v>0</v>
      </c>
      <c r="G22" s="31">
        <f>SUM(D22:F22)</f>
        <v>0</v>
      </c>
      <c r="H22" s="5"/>
      <c r="I22" s="43"/>
    </row>
    <row r="23" spans="1:9" x14ac:dyDescent="0.25">
      <c r="A23" s="10"/>
      <c r="B23" s="11"/>
      <c r="C23" s="48"/>
      <c r="D23" s="52"/>
      <c r="E23" s="52"/>
      <c r="F23" s="52"/>
      <c r="G23" s="52"/>
      <c r="H23" s="11"/>
      <c r="I23" s="46"/>
    </row>
  </sheetData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E5" sqref="E5"/>
    </sheetView>
  </sheetViews>
  <sheetFormatPr baseColWidth="10" defaultRowHeight="13.2" x14ac:dyDescent="0.25"/>
  <cols>
    <col min="1" max="1" width="1.6640625" customWidth="1"/>
    <col min="2" max="2" width="34" customWidth="1"/>
    <col min="3" max="3" width="17.44140625" bestFit="1" customWidth="1"/>
    <col min="4" max="4" width="14.44140625" bestFit="1" customWidth="1"/>
    <col min="5" max="5" width="12.5546875" customWidth="1"/>
    <col min="6" max="6" width="16.109375" bestFit="1" customWidth="1"/>
    <col min="7" max="7" width="16.109375" customWidth="1"/>
    <col min="8" max="8" width="38.33203125" customWidth="1"/>
    <col min="9" max="9" width="1.6640625" customWidth="1"/>
  </cols>
  <sheetData>
    <row r="2" spans="1:9" x14ac:dyDescent="0.25">
      <c r="B2" s="6" t="s">
        <v>69</v>
      </c>
      <c r="C2" s="6"/>
      <c r="D2" s="6"/>
      <c r="E2" s="6"/>
    </row>
    <row r="3" spans="1:9" x14ac:dyDescent="0.25">
      <c r="B3" s="6"/>
      <c r="C3" s="6"/>
      <c r="D3" s="6"/>
      <c r="E3" s="6"/>
    </row>
    <row r="4" spans="1:9" x14ac:dyDescent="0.25">
      <c r="A4" s="40"/>
      <c r="B4" s="41"/>
      <c r="C4" s="84"/>
      <c r="D4" s="84"/>
      <c r="E4" s="41"/>
      <c r="F4" s="14"/>
      <c r="G4" s="14"/>
      <c r="H4" s="3"/>
      <c r="I4" s="42"/>
    </row>
    <row r="5" spans="1:9" x14ac:dyDescent="0.25">
      <c r="A5" s="4"/>
      <c r="B5" s="6" t="s">
        <v>100</v>
      </c>
      <c r="C5" s="90">
        <v>2012</v>
      </c>
      <c r="D5" s="90">
        <v>2013</v>
      </c>
      <c r="E5" s="6">
        <v>2014</v>
      </c>
      <c r="F5" s="39" t="s">
        <v>133</v>
      </c>
      <c r="G5" s="39" t="s">
        <v>146</v>
      </c>
      <c r="H5" s="19" t="s">
        <v>101</v>
      </c>
      <c r="I5" s="43"/>
    </row>
    <row r="6" spans="1:9" x14ac:dyDescent="0.25">
      <c r="A6" s="10"/>
      <c r="B6" s="49"/>
      <c r="C6" s="85"/>
      <c r="D6" s="85"/>
      <c r="E6" s="49"/>
      <c r="F6" s="13"/>
      <c r="G6" s="13"/>
      <c r="H6" s="11"/>
      <c r="I6" s="46"/>
    </row>
    <row r="7" spans="1:9" x14ac:dyDescent="0.25">
      <c r="A7" s="4"/>
      <c r="B7" s="6"/>
      <c r="C7" s="36"/>
      <c r="D7" s="36"/>
      <c r="E7" s="58"/>
      <c r="F7" s="31"/>
      <c r="G7" s="31"/>
      <c r="H7" s="5"/>
      <c r="I7" s="43"/>
    </row>
    <row r="8" spans="1:9" x14ac:dyDescent="0.25">
      <c r="A8" s="4"/>
      <c r="B8" s="5" t="s">
        <v>70</v>
      </c>
      <c r="C8" s="31">
        <f>SUM(C9:C10)</f>
        <v>0</v>
      </c>
      <c r="D8" s="31">
        <f>SUM(D9:D10)</f>
        <v>0</v>
      </c>
      <c r="E8" s="31">
        <f>SUM(E9:E10)</f>
        <v>0</v>
      </c>
      <c r="F8" s="31">
        <f>SUM(C8:E8)</f>
        <v>0</v>
      </c>
      <c r="G8" s="31"/>
      <c r="H8" s="5"/>
      <c r="I8" s="43"/>
    </row>
    <row r="9" spans="1:9" x14ac:dyDescent="0.25">
      <c r="A9" s="4"/>
      <c r="B9" s="91"/>
      <c r="C9" s="87"/>
      <c r="D9" s="87"/>
      <c r="E9" s="83"/>
      <c r="F9" s="31"/>
      <c r="G9" s="31"/>
      <c r="H9" s="5"/>
      <c r="I9" s="43"/>
    </row>
    <row r="10" spans="1:9" x14ac:dyDescent="0.25">
      <c r="A10" s="4"/>
      <c r="B10" s="91"/>
      <c r="C10" s="87"/>
      <c r="D10" s="87"/>
      <c r="E10" s="83"/>
      <c r="F10" s="31"/>
      <c r="G10" s="31"/>
      <c r="H10" s="5"/>
      <c r="I10" s="43"/>
    </row>
    <row r="11" spans="1:9" x14ac:dyDescent="0.25">
      <c r="A11" s="4"/>
      <c r="B11" s="5" t="s">
        <v>71</v>
      </c>
      <c r="C11" s="31">
        <f>SUM(C12:C13)</f>
        <v>0</v>
      </c>
      <c r="D11" s="31">
        <f>SUM(D12:D13)</f>
        <v>0</v>
      </c>
      <c r="E11" s="31">
        <f>SUM(E12:E13)</f>
        <v>0</v>
      </c>
      <c r="F11" s="31">
        <f>SUM(C11:E11)</f>
        <v>0</v>
      </c>
      <c r="G11" s="31"/>
      <c r="H11" s="5"/>
      <c r="I11" s="43"/>
    </row>
    <row r="12" spans="1:9" x14ac:dyDescent="0.25">
      <c r="A12" s="4"/>
      <c r="B12" s="91"/>
      <c r="C12" s="87"/>
      <c r="D12" s="87"/>
      <c r="E12" s="83"/>
      <c r="F12" s="31"/>
      <c r="G12" s="31"/>
      <c r="H12" s="81"/>
      <c r="I12" s="43"/>
    </row>
    <row r="13" spans="1:9" x14ac:dyDescent="0.25">
      <c r="A13" s="4"/>
      <c r="B13" s="91"/>
      <c r="C13" s="87"/>
      <c r="D13" s="87"/>
      <c r="E13" s="83"/>
      <c r="F13" s="31"/>
      <c r="G13" s="31"/>
      <c r="H13" s="5"/>
      <c r="I13" s="43"/>
    </row>
    <row r="14" spans="1:9" x14ac:dyDescent="0.25">
      <c r="A14" s="4"/>
      <c r="B14" s="5" t="s">
        <v>72</v>
      </c>
      <c r="C14" s="31">
        <f>SUM(C15:C16)</f>
        <v>0</v>
      </c>
      <c r="D14" s="31">
        <f>SUM(D15:D16)</f>
        <v>0</v>
      </c>
      <c r="E14" s="31">
        <f>SUM(E15:E16)</f>
        <v>0</v>
      </c>
      <c r="F14" s="31">
        <f>SUM(C14:E14)</f>
        <v>0</v>
      </c>
      <c r="G14" s="31"/>
      <c r="H14" s="5"/>
      <c r="I14" s="43"/>
    </row>
    <row r="15" spans="1:9" x14ac:dyDescent="0.25">
      <c r="A15" s="4"/>
      <c r="B15" s="91"/>
      <c r="C15" s="87"/>
      <c r="D15" s="87"/>
      <c r="E15" s="83"/>
      <c r="F15" s="31"/>
      <c r="G15" s="31"/>
      <c r="H15" s="75"/>
      <c r="I15" s="43"/>
    </row>
    <row r="16" spans="1:9" x14ac:dyDescent="0.25">
      <c r="A16" s="4"/>
      <c r="B16" s="91"/>
      <c r="C16" s="87"/>
      <c r="D16" s="87"/>
      <c r="E16" s="83"/>
      <c r="F16" s="31"/>
      <c r="G16" s="31"/>
      <c r="H16" s="5"/>
      <c r="I16" s="43"/>
    </row>
    <row r="17" spans="1:9" x14ac:dyDescent="0.25">
      <c r="A17" s="4"/>
      <c r="B17" s="5" t="s">
        <v>73</v>
      </c>
      <c r="C17" s="31">
        <f>SUM(C18:C19)</f>
        <v>0</v>
      </c>
      <c r="D17" s="31">
        <f>SUM(D18:D19)</f>
        <v>0</v>
      </c>
      <c r="E17" s="31">
        <f>SUM(E18:E19)</f>
        <v>0</v>
      </c>
      <c r="F17" s="31">
        <f>SUM(C17:E17)</f>
        <v>0</v>
      </c>
      <c r="G17" s="31"/>
      <c r="H17" s="5"/>
      <c r="I17" s="43"/>
    </row>
    <row r="18" spans="1:9" x14ac:dyDescent="0.25">
      <c r="A18" s="4"/>
      <c r="B18" s="91"/>
      <c r="C18" s="87"/>
      <c r="D18" s="87"/>
      <c r="E18" s="83"/>
      <c r="F18" s="31"/>
      <c r="G18" s="31"/>
      <c r="H18" s="5"/>
      <c r="I18" s="43"/>
    </row>
    <row r="19" spans="1:9" x14ac:dyDescent="0.25">
      <c r="A19" s="4"/>
      <c r="B19" s="91"/>
      <c r="C19" s="87"/>
      <c r="D19" s="87"/>
      <c r="E19" s="83"/>
      <c r="F19" s="31"/>
      <c r="G19" s="31"/>
      <c r="H19" s="5"/>
      <c r="I19" s="43"/>
    </row>
    <row r="20" spans="1:9" x14ac:dyDescent="0.25">
      <c r="A20" s="4"/>
      <c r="B20" s="5" t="s">
        <v>74</v>
      </c>
      <c r="C20" s="31">
        <f>SUM(C21:C22)</f>
        <v>0</v>
      </c>
      <c r="D20" s="31">
        <f>SUM(D21:D22)</f>
        <v>0</v>
      </c>
      <c r="E20" s="31">
        <f>SUM(E21:E22)</f>
        <v>0</v>
      </c>
      <c r="F20" s="31">
        <f>SUM(C20:E20)</f>
        <v>0</v>
      </c>
      <c r="G20" s="31"/>
      <c r="H20" s="5"/>
      <c r="I20" s="43"/>
    </row>
    <row r="21" spans="1:9" x14ac:dyDescent="0.25">
      <c r="A21" s="4"/>
      <c r="B21" s="91"/>
      <c r="C21" s="87"/>
      <c r="D21" s="87"/>
      <c r="E21" s="83"/>
      <c r="F21" s="31"/>
      <c r="G21" s="31"/>
      <c r="H21" s="5"/>
      <c r="I21" s="43"/>
    </row>
    <row r="22" spans="1:9" x14ac:dyDescent="0.25">
      <c r="A22" s="4"/>
      <c r="B22" s="91"/>
      <c r="C22" s="87"/>
      <c r="D22" s="87"/>
      <c r="E22" s="83"/>
      <c r="F22" s="31"/>
      <c r="G22" s="31"/>
      <c r="H22" s="5"/>
      <c r="I22" s="43"/>
    </row>
    <row r="23" spans="1:9" x14ac:dyDescent="0.25">
      <c r="A23" s="4"/>
      <c r="B23" s="5" t="s">
        <v>75</v>
      </c>
      <c r="C23" s="31">
        <f>SUM(C24:C25)</f>
        <v>0</v>
      </c>
      <c r="D23" s="31">
        <f>SUM(D24:D25)</f>
        <v>0</v>
      </c>
      <c r="E23" s="31">
        <f>SUM(E24:E25)</f>
        <v>0</v>
      </c>
      <c r="F23" s="31">
        <f>SUM(C23:E23)</f>
        <v>0</v>
      </c>
      <c r="G23" s="31"/>
      <c r="H23" s="5"/>
      <c r="I23" s="43"/>
    </row>
    <row r="24" spans="1:9" x14ac:dyDescent="0.25">
      <c r="A24" s="4"/>
      <c r="B24" s="91"/>
      <c r="C24" s="87"/>
      <c r="D24" s="87"/>
      <c r="E24" s="83"/>
      <c r="F24" s="31"/>
      <c r="G24" s="31"/>
      <c r="H24" s="5"/>
      <c r="I24" s="43"/>
    </row>
    <row r="25" spans="1:9" x14ac:dyDescent="0.25">
      <c r="A25" s="4"/>
      <c r="B25" s="91"/>
      <c r="C25" s="87"/>
      <c r="D25" s="87"/>
      <c r="E25" s="83"/>
      <c r="F25" s="31"/>
      <c r="G25" s="31"/>
      <c r="H25" s="5"/>
      <c r="I25" s="43"/>
    </row>
    <row r="26" spans="1:9" x14ac:dyDescent="0.25">
      <c r="A26" s="4"/>
      <c r="B26" s="5" t="s">
        <v>76</v>
      </c>
      <c r="C26" s="31">
        <f>SUM(C27:C32)</f>
        <v>0</v>
      </c>
      <c r="D26" s="31">
        <f>SUM(D27:D32)</f>
        <v>0</v>
      </c>
      <c r="E26" s="31">
        <f>SUM(E27:E32)</f>
        <v>0</v>
      </c>
      <c r="F26" s="31">
        <f>SUM(C26:E26)</f>
        <v>0</v>
      </c>
      <c r="G26" s="31">
        <f>F26/3</f>
        <v>0</v>
      </c>
      <c r="H26" s="5"/>
      <c r="I26" s="43"/>
    </row>
    <row r="27" spans="1:9" x14ac:dyDescent="0.25">
      <c r="A27" s="4"/>
      <c r="B27" s="82" t="s">
        <v>183</v>
      </c>
      <c r="C27" s="86"/>
      <c r="D27" s="86"/>
      <c r="E27" s="83"/>
      <c r="F27" s="31"/>
      <c r="G27" s="31"/>
      <c r="H27" s="5"/>
      <c r="I27" s="43"/>
    </row>
    <row r="28" spans="1:9" x14ac:dyDescent="0.25">
      <c r="A28" s="4"/>
      <c r="B28" s="82" t="s">
        <v>182</v>
      </c>
      <c r="C28" s="86"/>
      <c r="D28" s="86"/>
      <c r="E28" s="83"/>
      <c r="F28" s="31"/>
      <c r="G28" s="31"/>
      <c r="H28" s="5"/>
      <c r="I28" s="43"/>
    </row>
    <row r="29" spans="1:9" x14ac:dyDescent="0.25">
      <c r="A29" s="4"/>
      <c r="B29" s="82"/>
      <c r="C29" s="86"/>
      <c r="D29" s="86"/>
      <c r="E29" s="83"/>
      <c r="F29" s="31"/>
      <c r="G29" s="31"/>
      <c r="H29" s="5"/>
      <c r="I29" s="43"/>
    </row>
    <row r="30" spans="1:9" x14ac:dyDescent="0.25">
      <c r="A30" s="4"/>
      <c r="B30" s="82"/>
      <c r="C30" s="86"/>
      <c r="D30" s="86"/>
      <c r="E30" s="83"/>
      <c r="F30" s="31"/>
      <c r="G30" s="31"/>
      <c r="H30" s="5"/>
      <c r="I30" s="43"/>
    </row>
    <row r="31" spans="1:9" x14ac:dyDescent="0.25">
      <c r="A31" s="4"/>
      <c r="B31" s="45"/>
      <c r="C31" s="88"/>
      <c r="D31" s="88"/>
      <c r="E31" s="44"/>
      <c r="F31" s="31"/>
      <c r="G31" s="31"/>
      <c r="H31" s="5"/>
      <c r="I31" s="43"/>
    </row>
    <row r="32" spans="1:9" x14ac:dyDescent="0.25">
      <c r="A32" s="4"/>
      <c r="B32" s="5"/>
      <c r="C32" s="52"/>
      <c r="D32" s="52"/>
      <c r="E32" s="44"/>
      <c r="F32" s="31"/>
      <c r="G32" s="31"/>
      <c r="H32" s="5"/>
      <c r="I32" s="43"/>
    </row>
    <row r="33" spans="1:9" x14ac:dyDescent="0.25">
      <c r="A33" s="40"/>
      <c r="B33" s="3"/>
      <c r="C33" s="3"/>
      <c r="D33" s="3"/>
      <c r="E33" s="3"/>
      <c r="F33" s="14"/>
      <c r="G33" s="14"/>
      <c r="H33" s="3"/>
      <c r="I33" s="42"/>
    </row>
    <row r="34" spans="1:9" x14ac:dyDescent="0.25">
      <c r="A34" s="4"/>
      <c r="B34" s="6" t="s">
        <v>108</v>
      </c>
      <c r="C34" s="6"/>
      <c r="D34" s="6"/>
      <c r="E34" s="5"/>
      <c r="F34" s="36">
        <f>SUM(F7:F32)</f>
        <v>0</v>
      </c>
      <c r="G34" s="36"/>
      <c r="H34" s="5"/>
      <c r="I34" s="43"/>
    </row>
    <row r="35" spans="1:9" x14ac:dyDescent="0.25">
      <c r="A35" s="10"/>
      <c r="B35" s="11"/>
      <c r="C35" s="11"/>
      <c r="D35" s="11"/>
      <c r="E35" s="11"/>
      <c r="F35" s="13"/>
      <c r="G35" s="13"/>
      <c r="H35" s="11"/>
      <c r="I35" s="46"/>
    </row>
  </sheetData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workbookViewId="0"/>
  </sheetViews>
  <sheetFormatPr baseColWidth="10" defaultRowHeight="13.2" x14ac:dyDescent="0.25"/>
  <cols>
    <col min="1" max="1" width="1.6640625" customWidth="1"/>
    <col min="2" max="2" width="50.5546875" customWidth="1"/>
    <col min="3" max="6" width="13.6640625" customWidth="1"/>
    <col min="7" max="7" width="13.5546875" customWidth="1"/>
    <col min="8" max="8" width="42" customWidth="1"/>
    <col min="9" max="9" width="1.6640625" customWidth="1"/>
  </cols>
  <sheetData>
    <row r="2" spans="1:9" x14ac:dyDescent="0.25">
      <c r="B2" s="6" t="s">
        <v>86</v>
      </c>
      <c r="D2" s="67"/>
    </row>
    <row r="3" spans="1:9" x14ac:dyDescent="0.25">
      <c r="B3" s="6"/>
    </row>
    <row r="4" spans="1:9" x14ac:dyDescent="0.25">
      <c r="A4" s="40"/>
      <c r="B4" s="41"/>
      <c r="C4" s="3"/>
      <c r="D4" s="3"/>
      <c r="E4" s="3"/>
      <c r="F4" s="3"/>
      <c r="G4" s="14"/>
      <c r="H4" s="3"/>
      <c r="I4" s="42"/>
    </row>
    <row r="5" spans="1:9" x14ac:dyDescent="0.25">
      <c r="A5" s="4"/>
      <c r="B5" s="6" t="s">
        <v>100</v>
      </c>
      <c r="C5" s="5"/>
      <c r="D5" s="5"/>
      <c r="E5" s="5"/>
      <c r="F5" s="5"/>
      <c r="G5" s="39" t="s">
        <v>30</v>
      </c>
      <c r="H5" s="19" t="s">
        <v>101</v>
      </c>
      <c r="I5" s="43"/>
    </row>
    <row r="6" spans="1:9" x14ac:dyDescent="0.25">
      <c r="A6" s="10"/>
      <c r="B6" s="49"/>
      <c r="C6" s="11"/>
      <c r="D6" s="11"/>
      <c r="E6" s="11"/>
      <c r="F6" s="11"/>
      <c r="G6" s="13"/>
      <c r="H6" s="11"/>
      <c r="I6" s="46"/>
    </row>
    <row r="7" spans="1:9" ht="22.5" customHeight="1" x14ac:dyDescent="0.25">
      <c r="A7" s="40"/>
      <c r="B7" s="41"/>
      <c r="C7" s="64" t="s">
        <v>111</v>
      </c>
      <c r="D7" s="64" t="s">
        <v>112</v>
      </c>
      <c r="E7" s="64" t="s">
        <v>163</v>
      </c>
      <c r="F7" s="65" t="s">
        <v>113</v>
      </c>
      <c r="G7" s="42"/>
      <c r="H7" s="3"/>
      <c r="I7" s="42"/>
    </row>
    <row r="8" spans="1:9" x14ac:dyDescent="0.25">
      <c r="A8" s="4"/>
      <c r="B8" s="6"/>
      <c r="C8" s="61"/>
      <c r="D8" s="61"/>
      <c r="E8" s="61"/>
      <c r="F8" s="44"/>
      <c r="G8" s="31"/>
      <c r="H8" s="5"/>
      <c r="I8" s="43"/>
    </row>
    <row r="9" spans="1:9" x14ac:dyDescent="0.25">
      <c r="A9" s="4"/>
      <c r="B9" s="5" t="s">
        <v>87</v>
      </c>
      <c r="C9" s="62"/>
      <c r="D9" s="62"/>
      <c r="E9" s="62"/>
      <c r="F9" s="44"/>
      <c r="G9" s="31">
        <f>SUM(F9:F11)</f>
        <v>0</v>
      </c>
      <c r="H9" s="5"/>
      <c r="I9" s="43"/>
    </row>
    <row r="10" spans="1:9" x14ac:dyDescent="0.25">
      <c r="A10" s="4"/>
      <c r="B10" s="5"/>
      <c r="C10" s="62"/>
      <c r="D10" s="62"/>
      <c r="E10" s="62"/>
      <c r="F10" s="44"/>
      <c r="G10" s="31"/>
      <c r="H10" s="5"/>
      <c r="I10" s="43"/>
    </row>
    <row r="11" spans="1:9" x14ac:dyDescent="0.25">
      <c r="A11" s="4"/>
      <c r="B11" s="5"/>
      <c r="C11" s="62"/>
      <c r="D11" s="62"/>
      <c r="E11" s="62"/>
      <c r="F11" s="44"/>
      <c r="G11" s="31"/>
      <c r="H11" s="5"/>
      <c r="I11" s="43"/>
    </row>
    <row r="12" spans="1:9" x14ac:dyDescent="0.25">
      <c r="A12" s="4"/>
      <c r="B12" s="5" t="s">
        <v>88</v>
      </c>
      <c r="C12" s="62"/>
      <c r="D12" s="62"/>
      <c r="E12" s="62"/>
      <c r="F12" s="44"/>
      <c r="G12" s="31">
        <f>SUM(F13:F19)</f>
        <v>0</v>
      </c>
      <c r="H12" s="5"/>
      <c r="I12" s="43"/>
    </row>
    <row r="13" spans="1:9" x14ac:dyDescent="0.25">
      <c r="A13" s="4"/>
      <c r="B13" s="184" t="s">
        <v>154</v>
      </c>
      <c r="C13" s="173"/>
      <c r="D13" s="72"/>
      <c r="E13" s="72"/>
      <c r="F13" s="44"/>
      <c r="G13" s="31"/>
      <c r="H13" s="5"/>
      <c r="I13" s="43"/>
    </row>
    <row r="14" spans="1:9" x14ac:dyDescent="0.25">
      <c r="A14" s="4"/>
      <c r="B14" s="184" t="s">
        <v>161</v>
      </c>
      <c r="C14" s="173"/>
      <c r="D14" s="72">
        <v>68</v>
      </c>
      <c r="E14" s="72">
        <v>3</v>
      </c>
      <c r="F14" s="44">
        <f t="shared" ref="F14:F21" si="0">C14/D14</f>
        <v>0</v>
      </c>
      <c r="G14" s="31"/>
      <c r="H14" s="75"/>
      <c r="I14" s="43"/>
    </row>
    <row r="15" spans="1:9" x14ac:dyDescent="0.25">
      <c r="A15" s="4"/>
      <c r="B15" s="184" t="s">
        <v>162</v>
      </c>
      <c r="C15" s="173"/>
      <c r="D15" s="72">
        <v>40</v>
      </c>
      <c r="E15" s="72">
        <v>5</v>
      </c>
      <c r="F15" s="44">
        <f t="shared" si="0"/>
        <v>0</v>
      </c>
      <c r="G15" s="31"/>
      <c r="H15" s="5"/>
      <c r="I15" s="43"/>
    </row>
    <row r="16" spans="1:9" x14ac:dyDescent="0.25">
      <c r="A16" s="4"/>
      <c r="B16" s="184" t="s">
        <v>155</v>
      </c>
      <c r="C16" s="173"/>
      <c r="D16" s="72">
        <v>50</v>
      </c>
      <c r="E16" s="72">
        <v>4</v>
      </c>
      <c r="F16" s="44">
        <f t="shared" si="0"/>
        <v>0</v>
      </c>
      <c r="G16" s="31"/>
      <c r="H16" s="5"/>
      <c r="I16" s="43"/>
    </row>
    <row r="17" spans="1:9" x14ac:dyDescent="0.25">
      <c r="A17" s="4"/>
      <c r="B17" s="184" t="s">
        <v>156</v>
      </c>
      <c r="C17" s="173"/>
      <c r="D17" s="72">
        <v>34</v>
      </c>
      <c r="E17" s="72">
        <v>6</v>
      </c>
      <c r="F17" s="44">
        <f t="shared" si="0"/>
        <v>0</v>
      </c>
      <c r="G17" s="31"/>
      <c r="H17" s="5"/>
      <c r="I17" s="43"/>
    </row>
    <row r="18" spans="1:9" x14ac:dyDescent="0.25">
      <c r="A18" s="4"/>
      <c r="B18" s="184" t="s">
        <v>157</v>
      </c>
      <c r="C18" s="173"/>
      <c r="D18" s="72">
        <v>20</v>
      </c>
      <c r="E18" s="72">
        <v>10</v>
      </c>
      <c r="F18" s="44">
        <f t="shared" si="0"/>
        <v>0</v>
      </c>
      <c r="G18" s="31"/>
      <c r="H18" s="5"/>
      <c r="I18" s="43"/>
    </row>
    <row r="19" spans="1:9" x14ac:dyDescent="0.25">
      <c r="A19" s="4"/>
      <c r="B19" s="184" t="s">
        <v>158</v>
      </c>
      <c r="C19" s="173"/>
      <c r="D19" s="72">
        <v>30</v>
      </c>
      <c r="E19" s="72">
        <v>7</v>
      </c>
      <c r="F19" s="44">
        <f t="shared" si="0"/>
        <v>0</v>
      </c>
      <c r="G19" s="31"/>
      <c r="H19" s="5"/>
      <c r="I19" s="43"/>
    </row>
    <row r="20" spans="1:9" x14ac:dyDescent="0.25">
      <c r="A20" s="4"/>
      <c r="B20" s="184" t="s">
        <v>159</v>
      </c>
      <c r="C20" s="173"/>
      <c r="D20" s="72">
        <v>20</v>
      </c>
      <c r="E20" s="72">
        <v>10</v>
      </c>
      <c r="F20" s="44">
        <f t="shared" si="0"/>
        <v>0</v>
      </c>
      <c r="G20" s="31"/>
      <c r="H20" s="5"/>
      <c r="I20" s="43"/>
    </row>
    <row r="21" spans="1:9" x14ac:dyDescent="0.25">
      <c r="A21" s="4"/>
      <c r="B21" s="184" t="s">
        <v>160</v>
      </c>
      <c r="C21" s="173"/>
      <c r="D21" s="72">
        <v>34</v>
      </c>
      <c r="E21" s="72">
        <v>6</v>
      </c>
      <c r="F21" s="44">
        <f t="shared" si="0"/>
        <v>0</v>
      </c>
      <c r="G21" s="31"/>
      <c r="H21" s="5"/>
      <c r="I21" s="43"/>
    </row>
    <row r="22" spans="1:9" x14ac:dyDescent="0.25">
      <c r="A22" s="4"/>
      <c r="B22" s="5"/>
      <c r="C22" s="62"/>
      <c r="D22" s="62"/>
      <c r="E22" s="62"/>
      <c r="F22" s="44"/>
      <c r="G22" s="31"/>
      <c r="H22" s="5"/>
      <c r="I22" s="43"/>
    </row>
    <row r="23" spans="1:9" x14ac:dyDescent="0.25">
      <c r="A23" s="4"/>
      <c r="B23" s="5" t="s">
        <v>89</v>
      </c>
      <c r="C23" s="62"/>
      <c r="D23" s="62"/>
      <c r="E23" s="62"/>
      <c r="F23" s="44"/>
      <c r="G23" s="31">
        <f>SUM(F23:F25)</f>
        <v>0</v>
      </c>
      <c r="H23" s="5"/>
      <c r="I23" s="43"/>
    </row>
    <row r="24" spans="1:9" x14ac:dyDescent="0.25">
      <c r="A24" s="4"/>
      <c r="B24" s="5"/>
      <c r="C24" s="62"/>
      <c r="D24" s="62"/>
      <c r="E24" s="62"/>
      <c r="F24" s="44"/>
      <c r="G24" s="31"/>
      <c r="H24" s="5"/>
      <c r="I24" s="43"/>
    </row>
    <row r="25" spans="1:9" x14ac:dyDescent="0.25">
      <c r="A25" s="4"/>
      <c r="B25" s="5"/>
      <c r="C25" s="62"/>
      <c r="D25" s="62"/>
      <c r="E25" s="62"/>
      <c r="F25" s="44"/>
      <c r="G25" s="31"/>
      <c r="H25" s="5"/>
      <c r="I25" s="43"/>
    </row>
    <row r="26" spans="1:9" x14ac:dyDescent="0.25">
      <c r="A26" s="4"/>
      <c r="B26" s="5" t="s">
        <v>90</v>
      </c>
      <c r="C26" s="62"/>
      <c r="D26" s="62"/>
      <c r="E26" s="62"/>
      <c r="F26" s="44"/>
      <c r="G26" s="31">
        <f>SUM(F26:F28)</f>
        <v>0</v>
      </c>
      <c r="H26" s="5"/>
      <c r="I26" s="43"/>
    </row>
    <row r="27" spans="1:9" x14ac:dyDescent="0.25">
      <c r="A27" s="4"/>
      <c r="B27" s="5"/>
      <c r="C27" s="62"/>
      <c r="D27" s="62"/>
      <c r="E27" s="62"/>
      <c r="F27" s="44"/>
      <c r="G27" s="31"/>
      <c r="H27" s="5"/>
      <c r="I27" s="43"/>
    </row>
    <row r="28" spans="1:9" x14ac:dyDescent="0.25">
      <c r="A28" s="4"/>
      <c r="B28" s="5"/>
      <c r="C28" s="62"/>
      <c r="D28" s="62"/>
      <c r="E28" s="62"/>
      <c r="F28" s="44"/>
      <c r="G28" s="31"/>
      <c r="H28" s="5"/>
      <c r="I28" s="43"/>
    </row>
    <row r="29" spans="1:9" x14ac:dyDescent="0.25">
      <c r="A29" s="4"/>
      <c r="B29" s="5" t="s">
        <v>91</v>
      </c>
      <c r="C29" s="62"/>
      <c r="D29" s="62"/>
      <c r="E29" s="62"/>
      <c r="F29" s="44"/>
      <c r="G29" s="31">
        <f>SUM(F29:F31)</f>
        <v>0</v>
      </c>
      <c r="H29" s="5"/>
      <c r="I29" s="43"/>
    </row>
    <row r="30" spans="1:9" x14ac:dyDescent="0.25">
      <c r="A30" s="4"/>
      <c r="B30" s="5"/>
      <c r="C30" s="62"/>
      <c r="D30" s="62"/>
      <c r="E30" s="62"/>
      <c r="F30" s="44"/>
      <c r="G30" s="31"/>
      <c r="H30" s="5"/>
      <c r="I30" s="43"/>
    </row>
    <row r="31" spans="1:9" x14ac:dyDescent="0.25">
      <c r="A31" s="4"/>
      <c r="B31" s="5"/>
      <c r="C31" s="62"/>
      <c r="D31" s="62"/>
      <c r="E31" s="62"/>
      <c r="F31" s="44"/>
      <c r="G31" s="31"/>
      <c r="H31" s="5"/>
      <c r="I31" s="43"/>
    </row>
    <row r="32" spans="1:9" x14ac:dyDescent="0.25">
      <c r="A32" s="4"/>
      <c r="B32" s="5" t="s">
        <v>92</v>
      </c>
      <c r="C32" s="62"/>
      <c r="D32" s="62"/>
      <c r="E32" s="62"/>
      <c r="F32" s="44"/>
      <c r="G32" s="31">
        <f>SUM(F32:F34)</f>
        <v>0</v>
      </c>
      <c r="H32" s="5"/>
      <c r="I32" s="43"/>
    </row>
    <row r="33" spans="1:9" x14ac:dyDescent="0.25">
      <c r="A33" s="4"/>
      <c r="B33" s="5"/>
      <c r="C33" s="62"/>
      <c r="D33" s="62"/>
      <c r="E33" s="62"/>
      <c r="F33" s="44"/>
      <c r="G33" s="31"/>
      <c r="H33" s="5"/>
      <c r="I33" s="43"/>
    </row>
    <row r="34" spans="1:9" x14ac:dyDescent="0.25">
      <c r="A34" s="4"/>
      <c r="B34" s="5"/>
      <c r="C34" s="62"/>
      <c r="D34" s="62"/>
      <c r="E34" s="62"/>
      <c r="F34" s="44"/>
      <c r="G34" s="31"/>
      <c r="H34" s="5"/>
      <c r="I34" s="43"/>
    </row>
    <row r="35" spans="1:9" x14ac:dyDescent="0.25">
      <c r="A35" s="4"/>
      <c r="B35" s="5" t="s">
        <v>93</v>
      </c>
      <c r="C35" s="62"/>
      <c r="D35" s="62"/>
      <c r="E35" s="62"/>
      <c r="F35" s="44"/>
      <c r="G35" s="31">
        <f>SUM(F35:F37)</f>
        <v>0</v>
      </c>
      <c r="H35" s="5"/>
      <c r="I35" s="43"/>
    </row>
    <row r="36" spans="1:9" x14ac:dyDescent="0.25">
      <c r="A36" s="4"/>
      <c r="B36" s="5"/>
      <c r="C36" s="62"/>
      <c r="D36" s="62"/>
      <c r="E36" s="62"/>
      <c r="F36" s="44"/>
      <c r="G36" s="31"/>
      <c r="H36" s="5"/>
      <c r="I36" s="43"/>
    </row>
    <row r="37" spans="1:9" x14ac:dyDescent="0.25">
      <c r="A37" s="4"/>
      <c r="B37" s="5"/>
      <c r="C37" s="62"/>
      <c r="D37" s="62"/>
      <c r="E37" s="62"/>
      <c r="F37" s="44"/>
      <c r="G37" s="31"/>
      <c r="H37" s="5"/>
      <c r="I37" s="43"/>
    </row>
    <row r="38" spans="1:9" x14ac:dyDescent="0.25">
      <c r="A38" s="4"/>
      <c r="B38" s="5" t="s">
        <v>94</v>
      </c>
      <c r="C38" s="62"/>
      <c r="D38" s="62"/>
      <c r="E38" s="62"/>
      <c r="F38" s="44"/>
      <c r="G38" s="31">
        <f>SUM(F38:F40)</f>
        <v>0</v>
      </c>
      <c r="H38" s="5"/>
      <c r="I38" s="43"/>
    </row>
    <row r="39" spans="1:9" x14ac:dyDescent="0.25">
      <c r="A39" s="4"/>
      <c r="B39" s="5"/>
      <c r="C39" s="62"/>
      <c r="D39" s="62"/>
      <c r="E39" s="62"/>
      <c r="F39" s="44"/>
      <c r="G39" s="31"/>
      <c r="H39" s="5"/>
      <c r="I39" s="43"/>
    </row>
    <row r="40" spans="1:9" x14ac:dyDescent="0.25">
      <c r="A40" s="4"/>
      <c r="B40" s="5"/>
      <c r="C40" s="62"/>
      <c r="D40" s="62"/>
      <c r="E40" s="62"/>
      <c r="F40" s="44"/>
      <c r="G40" s="31"/>
      <c r="H40" s="5"/>
      <c r="I40" s="43"/>
    </row>
    <row r="41" spans="1:9" x14ac:dyDescent="0.25">
      <c r="A41" s="4"/>
      <c r="B41" s="5" t="s">
        <v>95</v>
      </c>
      <c r="C41" s="62"/>
      <c r="D41" s="62"/>
      <c r="E41" s="62"/>
      <c r="F41" s="44"/>
      <c r="G41" s="31">
        <f>SUM(F41:F43)</f>
        <v>0</v>
      </c>
      <c r="H41" s="5"/>
      <c r="I41" s="43"/>
    </row>
    <row r="42" spans="1:9" x14ac:dyDescent="0.25">
      <c r="A42" s="4"/>
      <c r="B42" s="5"/>
      <c r="C42" s="62"/>
      <c r="D42" s="62"/>
      <c r="E42" s="62"/>
      <c r="F42" s="44"/>
      <c r="G42" s="31"/>
      <c r="H42" s="5"/>
      <c r="I42" s="43"/>
    </row>
    <row r="43" spans="1:9" x14ac:dyDescent="0.25">
      <c r="A43" s="4"/>
      <c r="B43" s="5"/>
      <c r="C43" s="62"/>
      <c r="D43" s="62"/>
      <c r="E43" s="62"/>
      <c r="F43" s="44"/>
      <c r="G43" s="31"/>
      <c r="H43" s="5"/>
      <c r="I43" s="43"/>
    </row>
    <row r="44" spans="1:9" x14ac:dyDescent="0.25">
      <c r="A44" s="4"/>
      <c r="B44" s="5"/>
      <c r="C44" s="63"/>
      <c r="D44" s="63"/>
      <c r="E44" s="63"/>
      <c r="F44" s="44"/>
      <c r="G44" s="31"/>
      <c r="H44" s="5"/>
      <c r="I44" s="43"/>
    </row>
    <row r="45" spans="1:9" x14ac:dyDescent="0.25">
      <c r="A45" s="40"/>
      <c r="B45" s="3"/>
      <c r="C45" s="3"/>
      <c r="D45" s="3"/>
      <c r="E45" s="3"/>
      <c r="F45" s="59"/>
      <c r="G45" s="38"/>
      <c r="H45" s="3"/>
      <c r="I45" s="42"/>
    </row>
    <row r="46" spans="1:9" x14ac:dyDescent="0.25">
      <c r="A46" s="4"/>
      <c r="B46" s="6" t="s">
        <v>110</v>
      </c>
      <c r="C46" s="5"/>
      <c r="D46" s="5"/>
      <c r="E46" s="5"/>
      <c r="F46" s="44"/>
      <c r="G46" s="31">
        <f>SUM(G7:G44)</f>
        <v>0</v>
      </c>
      <c r="H46" s="5"/>
      <c r="I46" s="43"/>
    </row>
    <row r="47" spans="1:9" x14ac:dyDescent="0.25">
      <c r="A47" s="10"/>
      <c r="B47" s="11"/>
      <c r="C47" s="11"/>
      <c r="D47" s="11"/>
      <c r="E47" s="11"/>
      <c r="F47" s="48"/>
      <c r="G47" s="52"/>
      <c r="H47" s="11"/>
      <c r="I47" s="46"/>
    </row>
    <row r="49" spans="2:2" x14ac:dyDescent="0.25">
      <c r="B49" s="185"/>
    </row>
    <row r="50" spans="2:2" x14ac:dyDescent="0.25">
      <c r="B50" s="185"/>
    </row>
    <row r="52" spans="2:2" x14ac:dyDescent="0.25">
      <c r="B52" s="185"/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PORTADA</vt:lpstr>
      <vt:lpstr>RESUMEN</vt:lpstr>
      <vt:lpstr>COMPROBACIÓN TARIFAS</vt:lpstr>
      <vt:lpstr>REPARTO DE COSTES</vt:lpstr>
      <vt:lpstr>GASTOS DE PERSONAL</vt:lpstr>
      <vt:lpstr>BIENES CTES Y SR</vt:lpstr>
      <vt:lpstr>TRIBUTOS</vt:lpstr>
      <vt:lpstr>GASTOS FINANCIEROS</vt:lpstr>
      <vt:lpstr>AMORTIZACION INMOVILIZADO</vt:lpstr>
      <vt:lpstr>INMOVILIZADO</vt:lpstr>
      <vt:lpstr>COMPRAS</vt:lpstr>
      <vt:lpstr>TASA DE ACOMETIDA</vt:lpstr>
      <vt:lpstr>CONTADORES</vt:lpstr>
      <vt:lpstr>CONSUMO</vt:lpstr>
      <vt:lpstr>Hoja1</vt:lpstr>
      <vt:lpstr>'BIENES CTES Y SR'!Área_de_impresión</vt:lpstr>
    </vt:vector>
  </TitlesOfParts>
  <Company>DFA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PBermejo</dc:creator>
  <cp:lastModifiedBy>PBermejo</cp:lastModifiedBy>
  <cp:lastPrinted>2015-03-11T08:15:31Z</cp:lastPrinted>
  <dcterms:created xsi:type="dcterms:W3CDTF">2013-12-09T10:26:03Z</dcterms:created>
  <dcterms:modified xsi:type="dcterms:W3CDTF">2015-05-19T10:31:27Z</dcterms:modified>
</cp:coreProperties>
</file>